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共有(ﾈｯﾄﾜｰｸ)\000_ゴールドマスターズ\"/>
    </mc:Choice>
  </mc:AlternateContent>
  <xr:revisionPtr revIDLastSave="0" documentId="13_ncr:1_{09FFC97C-3FFF-4D66-8C16-6CAC3A6FD643}" xr6:coauthVersionLast="47" xr6:coauthVersionMax="47" xr10:uidLastSave="{00000000-0000-0000-0000-000000000000}"/>
  <workbookProtection workbookAlgorithmName="SHA-512" workbookHashValue="aXzP7nEvBcYLdA7++Fpoh11NkTrFEWjgy2s7TTuRo8bConXy7j/cR6J763EnZVx8zzI4wTMHYC7pJUQC/rNYRA==" workbookSaltValue="U0lJlEuCKJsDcL8c5fOmkw==" workbookSpinCount="100000" lockStructure="1"/>
  <bookViews>
    <workbookView xWindow="-108" yWindow="-108" windowWidth="23256" windowHeight="12576" xr2:uid="{00000000-000D-0000-FFFF-FFFF00000000}"/>
  </bookViews>
  <sheets>
    <sheet name="クラブ登録" sheetId="1" r:id="rId1"/>
    <sheet name="記録入力" sheetId="2" r:id="rId2"/>
  </sheets>
  <definedNames>
    <definedName name="_xlnm._FilterDatabase" localSheetId="1" hidden="1">記録入力!$H$4:$H$4</definedName>
    <definedName name="_xlnm.Print_Area" localSheetId="0">クラブ登録!$A$1:$AA$62</definedName>
    <definedName name="_xlnm.Print_Area" localSheetId="1">記録入力!$A$1:$H$103</definedName>
    <definedName name="_xlnm.Print_Titles" localSheetId="1">記録入力!$1:$3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2" l="1"/>
  <c r="M2" i="2" s="1"/>
  <c r="O15" i="1" l="1"/>
  <c r="A1" i="2"/>
  <c r="J2" i="2"/>
  <c r="A2" i="2" s="1"/>
  <c r="O4" i="2"/>
  <c r="O6" i="2" s="1"/>
  <c r="O5" i="2"/>
  <c r="N23" i="1" s="1"/>
  <c r="J4" i="2"/>
  <c r="K4" i="2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6" i="2"/>
  <c r="K66" i="2" s="1"/>
  <c r="J67" i="2"/>
  <c r="K67" i="2" s="1"/>
  <c r="J68" i="2"/>
  <c r="K68" i="2" s="1"/>
  <c r="J69" i="2"/>
  <c r="K69" i="2" s="1"/>
  <c r="J70" i="2"/>
  <c r="K70" i="2" s="1"/>
  <c r="J71" i="2"/>
  <c r="K71" i="2" s="1"/>
  <c r="J72" i="2"/>
  <c r="K72" i="2" s="1"/>
  <c r="J73" i="2"/>
  <c r="K73" i="2" s="1"/>
  <c r="J74" i="2"/>
  <c r="K74" i="2" s="1"/>
  <c r="J75" i="2"/>
  <c r="K75" i="2" s="1"/>
  <c r="J76" i="2"/>
  <c r="K76" i="2" s="1"/>
  <c r="J77" i="2"/>
  <c r="K77" i="2" s="1"/>
  <c r="J78" i="2"/>
  <c r="K78" i="2" s="1"/>
  <c r="J79" i="2"/>
  <c r="K79" i="2" s="1"/>
  <c r="J80" i="2"/>
  <c r="K80" i="2" s="1"/>
  <c r="J81" i="2"/>
  <c r="K81" i="2" s="1"/>
  <c r="J82" i="2"/>
  <c r="K82" i="2" s="1"/>
  <c r="J83" i="2"/>
  <c r="K83" i="2" s="1"/>
  <c r="J84" i="2"/>
  <c r="K84" i="2" s="1"/>
  <c r="J85" i="2"/>
  <c r="K85" i="2" s="1"/>
  <c r="J86" i="2"/>
  <c r="K86" i="2" s="1"/>
  <c r="J87" i="2"/>
  <c r="K87" i="2" s="1"/>
  <c r="J88" i="2"/>
  <c r="K88" i="2" s="1"/>
  <c r="J89" i="2"/>
  <c r="K89" i="2" s="1"/>
  <c r="J90" i="2"/>
  <c r="K90" i="2" s="1"/>
  <c r="J91" i="2"/>
  <c r="K91" i="2" s="1"/>
  <c r="J92" i="2"/>
  <c r="K92" i="2" s="1"/>
  <c r="J93" i="2"/>
  <c r="K93" i="2" s="1"/>
  <c r="J94" i="2"/>
  <c r="K94" i="2" s="1"/>
  <c r="J95" i="2"/>
  <c r="K95" i="2" s="1"/>
  <c r="J96" i="2"/>
  <c r="K96" i="2" s="1"/>
  <c r="J97" i="2"/>
  <c r="K97" i="2" s="1"/>
  <c r="J98" i="2"/>
  <c r="K98" i="2" s="1"/>
  <c r="J99" i="2"/>
  <c r="K99" i="2" s="1"/>
  <c r="J100" i="2"/>
  <c r="K100" i="2" s="1"/>
  <c r="J101" i="2"/>
  <c r="K101" i="2" s="1"/>
  <c r="J102" i="2"/>
  <c r="K102" i="2" s="1"/>
  <c r="J103" i="2"/>
  <c r="K103" i="2" s="1"/>
  <c r="J5" i="2"/>
  <c r="K5" i="2" s="1"/>
  <c r="J6" i="2"/>
  <c r="K6" i="2" s="1"/>
  <c r="AG1" i="1"/>
  <c r="H23" i="1" l="1"/>
  <c r="T23" i="1" s="1"/>
  <c r="J25" i="1" s="1"/>
  <c r="O25" i="1" s="1"/>
</calcChain>
</file>

<file path=xl/sharedStrings.xml><?xml version="1.0" encoding="utf-8"?>
<sst xmlns="http://schemas.openxmlformats.org/spreadsheetml/2006/main" count="153" uniqueCount="109">
  <si>
    <t>クラブ名称：</t>
    <rPh sb="3" eb="5">
      <t>メイショウ</t>
    </rPh>
    <phoneticPr fontId="3"/>
  </si>
  <si>
    <t>クラブ略称：</t>
    <rPh sb="3" eb="5">
      <t>リャクショウ</t>
    </rPh>
    <phoneticPr fontId="3"/>
  </si>
  <si>
    <t>クラブ住所：</t>
    <rPh sb="3" eb="5">
      <t>ジュウショ</t>
    </rPh>
    <phoneticPr fontId="3"/>
  </si>
  <si>
    <t>北海道</t>
  </si>
  <si>
    <t>北海道</t>
    <rPh sb="0" eb="3">
      <t>ホッカイドウ</t>
    </rPh>
    <phoneticPr fontId="3"/>
  </si>
  <si>
    <t>東北</t>
    <rPh sb="0" eb="2">
      <t>トウホク</t>
    </rPh>
    <phoneticPr fontId="3"/>
  </si>
  <si>
    <t>関東</t>
    <rPh sb="0" eb="2">
      <t>カントウ</t>
    </rPh>
    <phoneticPr fontId="3"/>
  </si>
  <si>
    <t>信越</t>
    <rPh sb="0" eb="2">
      <t>シンエツ</t>
    </rPh>
    <phoneticPr fontId="3"/>
  </si>
  <si>
    <t>北陸</t>
    <rPh sb="0" eb="2">
      <t>ホクリク</t>
    </rPh>
    <phoneticPr fontId="3"/>
  </si>
  <si>
    <t>東海</t>
    <rPh sb="0" eb="2">
      <t>トウカイ</t>
    </rPh>
    <phoneticPr fontId="3"/>
  </si>
  <si>
    <t>関西</t>
    <rPh sb="0" eb="2">
      <t>カンサイ</t>
    </rPh>
    <phoneticPr fontId="3"/>
  </si>
  <si>
    <t>中国</t>
    <rPh sb="0" eb="2">
      <t>チュウゴク</t>
    </rPh>
    <phoneticPr fontId="3"/>
  </si>
  <si>
    <t>四国</t>
    <rPh sb="0" eb="2">
      <t>シコク</t>
    </rPh>
    <phoneticPr fontId="3"/>
  </si>
  <si>
    <t>九州</t>
    <rPh sb="0" eb="2">
      <t>キュウシュウ</t>
    </rPh>
    <phoneticPr fontId="3"/>
  </si>
  <si>
    <t>〒</t>
    <phoneticPr fontId="3"/>
  </si>
  <si>
    <t>ＦＡＸ：</t>
    <phoneticPr fontId="3"/>
  </si>
  <si>
    <t>電子メール：</t>
    <rPh sb="0" eb="2">
      <t>デンシ</t>
    </rPh>
    <phoneticPr fontId="3"/>
  </si>
  <si>
    <t>No</t>
    <phoneticPr fontId="3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</si>
  <si>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</si>
  <si>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</si>
  <si>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</si>
  <si>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</si>
  <si>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最年少</t>
    <rPh sb="0" eb="3">
      <t>サイネンショウ</t>
    </rPh>
    <phoneticPr fontId="3"/>
  </si>
  <si>
    <t>～</t>
    <phoneticPr fontId="3"/>
  </si>
  <si>
    <t>期日：</t>
    <rPh sb="0" eb="2">
      <t>キジツ</t>
    </rPh>
    <phoneticPr fontId="3"/>
  </si>
  <si>
    <t>最年長</t>
    <rPh sb="0" eb="3">
      <t>サイネンチョウ</t>
    </rPh>
    <phoneticPr fontId="3"/>
  </si>
  <si>
    <t>文字数</t>
    <rPh sb="0" eb="3">
      <t>モジスウ</t>
    </rPh>
    <phoneticPr fontId="3"/>
  </si>
  <si>
    <t>氏名</t>
    <rPh sb="0" eb="2">
      <t>シメイ</t>
    </rPh>
    <phoneticPr fontId="3"/>
  </si>
  <si>
    <t>人数</t>
    <rPh sb="0" eb="2">
      <t>ニンズウ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</si>
  <si>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</si>
  <si>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</si>
  <si>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合計</t>
    <rPh sb="0" eb="2">
      <t>ゴウケイ</t>
    </rPh>
    <phoneticPr fontId="3"/>
  </si>
  <si>
    <t>参加者数：</t>
    <rPh sb="0" eb="2">
      <t>サンカ</t>
    </rPh>
    <rPh sb="2" eb="3">
      <t>シャ</t>
    </rPh>
    <rPh sb="3" eb="4">
      <t>スウ</t>
    </rPh>
    <phoneticPr fontId="3"/>
  </si>
  <si>
    <t>種目料：</t>
    <rPh sb="0" eb="2">
      <t>シュモク</t>
    </rPh>
    <rPh sb="2" eb="3">
      <t>リョウ</t>
    </rPh>
    <phoneticPr fontId="3"/>
  </si>
  <si>
    <t>×</t>
    <phoneticPr fontId="3"/>
  </si>
  <si>
    <t>=</t>
    <phoneticPr fontId="3"/>
  </si>
  <si>
    <t>円</t>
    <rPh sb="0" eb="1">
      <t>エン</t>
    </rPh>
    <phoneticPr fontId="3"/>
  </si>
  <si>
    <t>備考：</t>
    <rPh sb="0" eb="2">
      <t>ビコウ</t>
    </rPh>
    <phoneticPr fontId="3"/>
  </si>
  <si>
    <t>泳力認定員：</t>
    <rPh sb="0" eb="2">
      <t>エイリョク</t>
    </rPh>
    <rPh sb="2" eb="5">
      <t>ニンテイイン</t>
    </rPh>
    <phoneticPr fontId="3"/>
  </si>
  <si>
    <t>年間距離合計(m)</t>
    <rPh sb="0" eb="2">
      <t>ネンカン</t>
    </rPh>
    <rPh sb="2" eb="4">
      <t>キョリ</t>
    </rPh>
    <rPh sb="4" eb="6">
      <t>ゴウケイ</t>
    </rPh>
    <phoneticPr fontId="3"/>
  </si>
  <si>
    <t>参加賞</t>
    <rPh sb="0" eb="3">
      <t>サンカショウ</t>
    </rPh>
    <phoneticPr fontId="3"/>
  </si>
  <si>
    <t>福井</t>
    <rPh sb="0" eb="2">
      <t>フクイ</t>
    </rPh>
    <phoneticPr fontId="3"/>
  </si>
  <si>
    <t>青森</t>
    <phoneticPr fontId="1"/>
  </si>
  <si>
    <t>秋田</t>
    <phoneticPr fontId="1"/>
  </si>
  <si>
    <t>山形</t>
    <phoneticPr fontId="1"/>
  </si>
  <si>
    <t>岩手</t>
    <phoneticPr fontId="1"/>
  </si>
  <si>
    <t>宮城</t>
    <phoneticPr fontId="1"/>
  </si>
  <si>
    <t>福島</t>
    <phoneticPr fontId="1"/>
  </si>
  <si>
    <t>群馬</t>
    <phoneticPr fontId="1"/>
  </si>
  <si>
    <t>栃木</t>
    <phoneticPr fontId="1"/>
  </si>
  <si>
    <t>茨城</t>
    <phoneticPr fontId="1"/>
  </si>
  <si>
    <t>千葉</t>
    <phoneticPr fontId="1"/>
  </si>
  <si>
    <t>埼玉</t>
    <phoneticPr fontId="1"/>
  </si>
  <si>
    <t>東京</t>
    <phoneticPr fontId="1"/>
  </si>
  <si>
    <t>神奈川</t>
    <phoneticPr fontId="1"/>
  </si>
  <si>
    <t>山梨</t>
    <phoneticPr fontId="1"/>
  </si>
  <si>
    <t>長野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</si>
  <si>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</si>
  <si>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</si>
  <si>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</si>
  <si>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</si>
  <si>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静岡</t>
    <phoneticPr fontId="1"/>
  </si>
  <si>
    <t>愛知</t>
    <phoneticPr fontId="1"/>
  </si>
  <si>
    <t>岐阜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</si>
  <si>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</si>
  <si>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</si>
  <si>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</si>
  <si>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</si>
  <si>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</si>
  <si>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</si>
  <si>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</si>
  <si>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岡山</t>
    <phoneticPr fontId="1"/>
  </si>
  <si>
    <t>広島</t>
    <phoneticPr fontId="1"/>
  </si>
  <si>
    <t>山口</t>
    <phoneticPr fontId="1"/>
  </si>
  <si>
    <t>島根</t>
    <phoneticPr fontId="1"/>
  </si>
  <si>
    <t>鳥取</t>
    <phoneticPr fontId="1"/>
  </si>
  <si>
    <t>香川</t>
    <phoneticPr fontId="1"/>
  </si>
  <si>
    <t>徳島</t>
    <phoneticPr fontId="1"/>
  </si>
  <si>
    <t>愛媛</t>
    <phoneticPr fontId="1"/>
  </si>
  <si>
    <t>高知</t>
    <phoneticPr fontId="1"/>
  </si>
  <si>
    <t>福岡</t>
    <phoneticPr fontId="1"/>
  </si>
  <si>
    <t>大分</t>
    <phoneticPr fontId="1"/>
  </si>
  <si>
    <t>宮崎</t>
    <phoneticPr fontId="1"/>
  </si>
  <si>
    <t>佐賀</t>
    <phoneticPr fontId="1"/>
  </si>
  <si>
    <t>長崎</t>
    <phoneticPr fontId="1"/>
  </si>
  <si>
    <t>熊本</t>
    <phoneticPr fontId="1"/>
  </si>
  <si>
    <t>鹿児島</t>
    <phoneticPr fontId="1"/>
  </si>
  <si>
    <t>沖縄</t>
    <phoneticPr fontId="1"/>
  </si>
  <si>
    <t>認定員資格期限：</t>
    <rPh sb="0" eb="2">
      <t>ニンテイ</t>
    </rPh>
    <rPh sb="2" eb="3">
      <t>イン</t>
    </rPh>
    <rPh sb="3" eb="5">
      <t>シカク</t>
    </rPh>
    <rPh sb="5" eb="7">
      <t>キゲン</t>
    </rPh>
    <phoneticPr fontId="3"/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</si>
  <si>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</si>
  <si>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7"/>
  </si>
  <si>
    <t>　　≪振込口座≫　三菱ＵＦＪ銀行　神保町支店　普）２３０８１８８　</t>
    <phoneticPr fontId="3"/>
  </si>
  <si>
    <t>１６５０円</t>
    <rPh sb="4" eb="5">
      <t>エン</t>
    </rPh>
    <phoneticPr fontId="3"/>
  </si>
  <si>
    <t>振込予定日：</t>
    <rPh sb="0" eb="2">
      <t>フリコミ</t>
    </rPh>
    <rPh sb="2" eb="4">
      <t>ヨテイ</t>
    </rPh>
    <rPh sb="4" eb="5">
      <t>ビ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</si>
  <si>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</si>
  <si>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</si>
  <si>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まずはじめに、下記の内容についてご記入ください。</t>
    <rPh sb="7" eb="9">
      <t>カキ</t>
    </rPh>
    <rPh sb="10" eb="12">
      <t>ナイヨウ</t>
    </rPh>
    <rPh sb="17" eb="19">
      <t>キニュウ</t>
    </rPh>
    <phoneticPr fontId="3"/>
  </si>
  <si>
    <t>入力したデータファイルは、認定証が届くまで必ずクラブで保存・保管してください。</t>
    <rPh sb="13" eb="16">
      <t>ニンテイショウ</t>
    </rPh>
    <rPh sb="17" eb="18">
      <t>トド</t>
    </rPh>
    <phoneticPr fontId="3"/>
  </si>
  <si>
    <t>クラブ保管用データが無い状態での追加・変更は一切受け付けませんので予めご了承ください。</t>
    <phoneticPr fontId="3"/>
  </si>
  <si>
    <t>クラブ名称には、当協会へご登録いただいている、正式名称をご入力ください。</t>
    <rPh sb="3" eb="5">
      <t>メイショウ</t>
    </rPh>
    <rPh sb="8" eb="11">
      <t>トウキョウカイ</t>
    </rPh>
    <rPh sb="13" eb="15">
      <t>トウロク</t>
    </rPh>
    <rPh sb="23" eb="25">
      <t>セイシキ</t>
    </rPh>
    <rPh sb="25" eb="27">
      <t>メイショウ</t>
    </rPh>
    <rPh sb="29" eb="31">
      <t>ニュウリョク</t>
    </rPh>
    <phoneticPr fontId="3"/>
  </si>
  <si>
    <t>　（差額の５５０円（税込）は、主管登録クラブの事務手数料としてお納めください。）</t>
    <phoneticPr fontId="3"/>
  </si>
  <si>
    <t xml:space="preserve">    称号付与手数料のうち、一人当たり１，６５０円（税込）を申請時に本協会指定口座へお振込みください。</t>
    <phoneticPr fontId="3"/>
  </si>
  <si>
    <t>ＴＥＬ：</t>
    <phoneticPr fontId="3"/>
  </si>
  <si>
    <t xml:space="preserve">              一般社団法人日本スイミングクラブ協会泳力認定委員会</t>
    <rPh sb="14" eb="16">
      <t>イッパン</t>
    </rPh>
    <rPh sb="16" eb="18">
      <t>シャダン</t>
    </rPh>
    <rPh sb="18" eb="20">
      <t>ホウジン</t>
    </rPh>
    <phoneticPr fontId="3"/>
  </si>
  <si>
    <r>
      <t xml:space="preserve">　  </t>
    </r>
    <r>
      <rPr>
        <u/>
        <sz val="12"/>
        <color indexed="12"/>
        <rFont val="ＭＳ ゴシック"/>
        <family val="3"/>
        <charset val="128"/>
      </rPr>
      <t>※申込確認後、こちらから1週間以内に確認メールを必ずお送りいたします。</t>
    </r>
    <rPh sb="16" eb="20">
      <t>シュウカンイナイ</t>
    </rPh>
    <phoneticPr fontId="3"/>
  </si>
  <si>
    <t>「にんてー君」シリコンキャップ</t>
    <rPh sb="5" eb="6">
      <t>クン</t>
    </rPh>
    <phoneticPr fontId="3"/>
  </si>
  <si>
    <t>令和４年度
ゴールドマスターズスイマー称号付与
申　　込　　書</t>
    <rPh sb="24" eb="25">
      <t>サル</t>
    </rPh>
    <rPh sb="27" eb="28">
      <t>コミ</t>
    </rPh>
    <rPh sb="30" eb="31">
      <t>ショ</t>
    </rPh>
    <phoneticPr fontId="3"/>
  </si>
  <si>
    <r>
      <t>「</t>
    </r>
    <r>
      <rPr>
        <b/>
        <sz val="12"/>
        <color indexed="10"/>
        <rFont val="ＭＳ ゴシック"/>
        <family val="3"/>
        <charset val="128"/>
      </rPr>
      <t>エントリーの締切は、４月２４日（月）までです。」</t>
    </r>
    <rPh sb="17" eb="18">
      <t>ゲツ</t>
    </rPh>
    <phoneticPr fontId="3"/>
  </si>
  <si>
    <t>「にんてー君」セーム</t>
    <rPh sb="5" eb="6">
      <t>クン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</si>
</sst>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]000\-00;000\-0000"/>
    <numFmt numFmtId="177" formatCode="yyyy/mm/dd"/>
    <numFmt numFmtId="178" formatCode="yyyy&quot;年&quot;m&quot;月&quot;d&quot;日&quot;;@"/>
    <numFmt numFmtId="179" formatCode="#,##0_ "/>
  </numFmts>
  <fonts count="2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8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>
      <alignment vertical="center"/>
    </xf>
    <xf numFmtId="0" fontId="1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177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179" fontId="2" fillId="0" borderId="2" xfId="0" applyNumberFormat="1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" fontId="11" fillId="0" borderId="0" xfId="0" applyNumberFormat="1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4" fillId="0" borderId="1" xfId="0" applyFont="1" applyBorder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14" fillId="0" borderId="1" xfId="0" applyFont="1" applyBorder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5" fillId="0" borderId="1" xfId="0" applyFont="1" applyBorder="1">
      <alignment vertical="center"/>
    </xf>
    <xf numFmtId="0" fontId="5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9" fillId="0" borderId="0" xfId="0" applyFont="1">
      <alignment vertical="center"/>
    </xf>
    <xf numFmtId="0" fontId="12" fillId="0" borderId="0" xfId="0" applyFont="1" applyProtection="1">
      <alignment vertical="center"/>
      <protection locked="0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178" fontId="12" fillId="0" borderId="0" xfId="0" applyNumberFormat="1" applyFont="1" applyAlignment="1">
      <alignment horizontal="center" vertical="center"/>
    </xf>
    <xf numFmtId="0" fontId="14" fillId="0" borderId="3" xfId="0" applyFont="1" applyBorder="1" applyAlignment="1" applyProtection="1">
      <alignment vertical="center" shrinkToFit="1"/>
      <protection locked="0"/>
    </xf>
    <xf numFmtId="0" fontId="14" fillId="0" borderId="4" xfId="0" applyFont="1" applyBorder="1" applyAlignment="1" applyProtection="1">
      <alignment vertical="center" shrinkToFit="1"/>
      <protection locked="0"/>
    </xf>
    <xf numFmtId="0" fontId="14" fillId="0" borderId="5" xfId="0" applyFont="1" applyBorder="1" applyAlignment="1" applyProtection="1">
      <alignment vertical="center" shrinkToFit="1"/>
      <protection locked="0"/>
    </xf>
    <xf numFmtId="176" fontId="16" fillId="0" borderId="3" xfId="0" applyNumberFormat="1" applyFont="1" applyBorder="1" applyAlignment="1" applyProtection="1">
      <alignment horizontal="left" vertical="center" shrinkToFit="1"/>
      <protection locked="0"/>
    </xf>
    <xf numFmtId="176" fontId="16" fillId="0" borderId="4" xfId="0" applyNumberFormat="1" applyFont="1" applyBorder="1" applyAlignment="1" applyProtection="1">
      <alignment horizontal="left" vertical="center" shrinkToFit="1"/>
      <protection locked="0"/>
    </xf>
    <xf numFmtId="176" fontId="16" fillId="0" borderId="5" xfId="0" applyNumberFormat="1" applyFont="1" applyBorder="1" applyAlignment="1" applyProtection="1">
      <alignment horizontal="left" vertical="center" shrinkToFit="1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vertical="center" shrinkToFit="1"/>
      <protection locked="0"/>
    </xf>
    <xf numFmtId="0" fontId="15" fillId="0" borderId="4" xfId="0" applyFont="1" applyBorder="1" applyAlignment="1" applyProtection="1">
      <alignment vertical="center" shrinkToFit="1"/>
      <protection locked="0"/>
    </xf>
    <xf numFmtId="0" fontId="15" fillId="0" borderId="5" xfId="0" applyFont="1" applyBorder="1" applyAlignment="1" applyProtection="1">
      <alignment vertical="center" shrinkToFit="1"/>
      <protection locked="0"/>
    </xf>
    <xf numFmtId="0" fontId="16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 applyProtection="1">
      <alignment horizontal="left" vertical="center" shrinkToFit="1"/>
      <protection locked="0"/>
    </xf>
    <xf numFmtId="0" fontId="14" fillId="0" borderId="4" xfId="0" applyFont="1" applyBorder="1" applyAlignment="1" applyProtection="1">
      <alignment horizontal="left" vertical="center" shrinkToFit="1"/>
      <protection locked="0"/>
    </xf>
    <xf numFmtId="0" fontId="14" fillId="0" borderId="5" xfId="0" applyFont="1" applyBorder="1" applyAlignment="1" applyProtection="1">
      <alignment horizontal="left" vertical="center" shrinkToFit="1"/>
      <protection locked="0"/>
    </xf>
    <xf numFmtId="177" fontId="14" fillId="0" borderId="3" xfId="0" applyNumberFormat="1" applyFont="1" applyBorder="1" applyAlignment="1" applyProtection="1">
      <alignment horizontal="center" vertical="center"/>
      <protection locked="0"/>
    </xf>
    <xf numFmtId="177" fontId="14" fillId="0" borderId="4" xfId="0" applyNumberFormat="1" applyFont="1" applyBorder="1" applyAlignment="1" applyProtection="1">
      <alignment horizontal="center" vertical="center"/>
      <protection locked="0"/>
    </xf>
    <xf numFmtId="177" fontId="14" fillId="0" borderId="5" xfId="0" applyNumberFormat="1" applyFont="1" applyBorder="1" applyAlignment="1" applyProtection="1">
      <alignment horizontal="center" vertical="center"/>
      <protection locked="0"/>
    </xf>
    <xf numFmtId="0" fontId="14" fillId="0" borderId="3" xfId="0" applyFont="1" applyBorder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14" fillId="0" borderId="5" xfId="0" applyFont="1" applyBorder="1" applyProtection="1">
      <alignment vertical="center"/>
      <protection locked="0"/>
    </xf>
    <xf numFmtId="0" fontId="9" fillId="0" borderId="6" xfId="0" applyFont="1" applyBorder="1" applyAlignment="1">
      <alignment horizontal="left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9"/>
  <sheetViews>
    <sheetView showGridLines="0" tabSelected="1" zoomScaleNormal="100" workbookViewId="0">
      <selection activeCell="F13" sqref="F13:K13"/>
    </sheetView>
  </sheetViews>
  <sheetFormatPr defaultColWidth="4.109375" defaultRowHeight="14.4" x14ac:dyDescent="0.2"/>
  <cols>
    <col min="1" max="23" width="4.109375" style="17" customWidth="1"/>
    <col min="24" max="24" width="3.44140625" style="18" hidden="1" customWidth="1"/>
    <col min="25" max="25" width="9" style="18" hidden="1" customWidth="1"/>
    <col min="26" max="26" width="7.44140625" style="18" hidden="1" customWidth="1"/>
    <col min="27" max="27" width="5.21875" style="18" hidden="1" customWidth="1"/>
    <col min="28" max="38" width="4.109375" style="17" hidden="1" customWidth="1"/>
    <col min="39" max="41" width="4.109375" style="17" customWidth="1"/>
    <col min="42" max="49" width="4.109375" style="17" hidden="1" customWidth="1"/>
    <col min="50" max="63" width="0" style="17" hidden="1" customWidth="1"/>
    <col min="64" max="16384" width="4.109375" style="17"/>
  </cols>
  <sheetData>
    <row r="1" spans="2:37" ht="16.2" x14ac:dyDescent="0.2">
      <c r="Y1" s="19" t="s">
        <v>24</v>
      </c>
      <c r="Z1" s="17"/>
      <c r="AA1" s="61">
        <v>43831</v>
      </c>
      <c r="AB1" s="61"/>
      <c r="AC1" s="61"/>
      <c r="AD1" s="61"/>
      <c r="AE1" s="61"/>
      <c r="AF1" s="19" t="s">
        <v>23</v>
      </c>
      <c r="AG1" s="61">
        <f>DATE(YEAR(AA1),MONTH(AA1)+2,DAY(AA1))-1</f>
        <v>43890</v>
      </c>
      <c r="AH1" s="61"/>
      <c r="AI1" s="61"/>
      <c r="AJ1" s="61"/>
      <c r="AK1" s="61"/>
    </row>
    <row r="2" spans="2:37" ht="42.75" customHeight="1" x14ac:dyDescent="0.2">
      <c r="D2" s="78" t="s">
        <v>106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80"/>
    </row>
    <row r="3" spans="2:37" ht="42.75" customHeight="1" x14ac:dyDescent="0.2">
      <c r="D3" s="81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3"/>
    </row>
    <row r="4" spans="2:37" x14ac:dyDescent="0.2">
      <c r="X4" s="18">
        <v>1</v>
      </c>
      <c r="Y4" s="20" t="s">
        <v>3</v>
      </c>
      <c r="Z4" s="18" t="s">
        <v>4</v>
      </c>
    </row>
    <row r="5" spans="2:37" x14ac:dyDescent="0.2">
      <c r="B5" s="21" t="s">
        <v>96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X5" s="18">
        <v>2</v>
      </c>
      <c r="Y5" s="20" t="s">
        <v>42</v>
      </c>
      <c r="Z5" s="18" t="s">
        <v>5</v>
      </c>
    </row>
    <row r="6" spans="2:37" x14ac:dyDescent="0.2">
      <c r="B6" s="21" t="s">
        <v>97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X6" s="18">
        <v>3</v>
      </c>
      <c r="Y6" s="20" t="s">
        <v>43</v>
      </c>
      <c r="Z6" s="18" t="s">
        <v>5</v>
      </c>
    </row>
    <row r="7" spans="2:37" x14ac:dyDescent="0.2">
      <c r="B7" s="21" t="s">
        <v>98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X7" s="18">
        <v>4</v>
      </c>
      <c r="Y7" s="20" t="s">
        <v>44</v>
      </c>
      <c r="Z7" s="18" t="s">
        <v>5</v>
      </c>
    </row>
    <row r="8" spans="2:37" x14ac:dyDescent="0.2">
      <c r="B8" s="21" t="s">
        <v>99</v>
      </c>
      <c r="X8" s="18">
        <v>5</v>
      </c>
      <c r="Y8" s="20" t="s">
        <v>45</v>
      </c>
      <c r="Z8" s="18" t="s">
        <v>5</v>
      </c>
    </row>
    <row r="9" spans="2:37" ht="21" x14ac:dyDescent="0.2">
      <c r="E9" s="23" t="s">
        <v>0</v>
      </c>
      <c r="F9" s="84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6"/>
      <c r="V9" s="24"/>
      <c r="X9" s="18">
        <v>6</v>
      </c>
      <c r="Y9" s="20" t="s">
        <v>46</v>
      </c>
      <c r="Z9" s="18" t="s">
        <v>5</v>
      </c>
    </row>
    <row r="10" spans="2:37" ht="13.5" customHeight="1" x14ac:dyDescent="0.2">
      <c r="E10" s="25"/>
      <c r="X10" s="18">
        <v>7</v>
      </c>
      <c r="Y10" s="20" t="s">
        <v>47</v>
      </c>
      <c r="Z10" s="18" t="s">
        <v>5</v>
      </c>
    </row>
    <row r="11" spans="2:37" ht="21" x14ac:dyDescent="0.2">
      <c r="E11" s="23" t="s">
        <v>1</v>
      </c>
      <c r="F11" s="71"/>
      <c r="G11" s="72"/>
      <c r="H11" s="72"/>
      <c r="I11" s="72"/>
      <c r="J11" s="73"/>
      <c r="K11" s="26"/>
      <c r="V11" s="27"/>
      <c r="X11" s="18">
        <v>8</v>
      </c>
      <c r="Y11" s="20" t="s">
        <v>48</v>
      </c>
      <c r="Z11" s="18" t="s">
        <v>6</v>
      </c>
    </row>
    <row r="12" spans="2:37" ht="13.5" customHeight="1" x14ac:dyDescent="0.2">
      <c r="E12" s="23"/>
      <c r="F12" s="28"/>
      <c r="G12" s="28"/>
      <c r="H12" s="28"/>
      <c r="I12" s="28"/>
      <c r="J12" s="28"/>
      <c r="K12" s="29"/>
      <c r="O12" s="23"/>
      <c r="P12" s="30"/>
      <c r="Q12" s="30"/>
      <c r="R12" s="30"/>
      <c r="S12" s="30"/>
      <c r="T12" s="30"/>
      <c r="U12" s="30"/>
      <c r="V12" s="27"/>
      <c r="X12" s="18">
        <v>9</v>
      </c>
      <c r="Y12" s="20" t="s">
        <v>49</v>
      </c>
      <c r="Z12" s="18" t="s">
        <v>6</v>
      </c>
    </row>
    <row r="13" spans="2:37" ht="21" x14ac:dyDescent="0.2">
      <c r="E13" s="23" t="s">
        <v>38</v>
      </c>
      <c r="F13" s="62"/>
      <c r="G13" s="63"/>
      <c r="H13" s="63"/>
      <c r="I13" s="63"/>
      <c r="J13" s="63"/>
      <c r="K13" s="64"/>
      <c r="O13" s="23"/>
      <c r="P13" s="31" t="s">
        <v>88</v>
      </c>
      <c r="Q13" s="87"/>
      <c r="R13" s="88"/>
      <c r="S13" s="88"/>
      <c r="T13" s="88"/>
      <c r="U13" s="89"/>
      <c r="V13" s="27"/>
      <c r="X13" s="18">
        <v>10</v>
      </c>
      <c r="Y13" s="20" t="s">
        <v>50</v>
      </c>
      <c r="Z13" s="18" t="s">
        <v>6</v>
      </c>
    </row>
    <row r="14" spans="2:37" ht="13.5" customHeight="1" x14ac:dyDescent="0.2">
      <c r="E14" s="25"/>
      <c r="X14" s="18">
        <v>11</v>
      </c>
      <c r="Y14" s="20" t="s">
        <v>51</v>
      </c>
      <c r="Z14" s="18" t="s">
        <v>6</v>
      </c>
    </row>
    <row r="15" spans="2:37" ht="19.2" x14ac:dyDescent="0.2">
      <c r="E15" s="23" t="s">
        <v>2</v>
      </c>
      <c r="F15" s="32" t="s">
        <v>14</v>
      </c>
      <c r="G15" s="65"/>
      <c r="H15" s="66"/>
      <c r="I15" s="67"/>
      <c r="J15" s="27"/>
      <c r="K15" s="68"/>
      <c r="L15" s="69"/>
      <c r="M15" s="70"/>
      <c r="N15" s="19"/>
      <c r="O15" s="77" t="str">
        <f>IF(K15="","←都道府県名を選択",VLOOKUP(K15,Y4:Z54,2,0)&amp;"支部")</f>
        <v>←都道府県名を選択</v>
      </c>
      <c r="P15" s="77"/>
      <c r="Q15" s="77"/>
      <c r="R15" s="77"/>
      <c r="S15" s="77"/>
      <c r="T15" s="77"/>
      <c r="U15" s="77"/>
      <c r="X15" s="18">
        <v>12</v>
      </c>
      <c r="Y15" s="20" t="s">
        <v>52</v>
      </c>
      <c r="Z15" s="18" t="s">
        <v>6</v>
      </c>
    </row>
    <row r="16" spans="2:37" ht="16.2" x14ac:dyDescent="0.2">
      <c r="F16" s="27"/>
      <c r="G16" s="74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6"/>
      <c r="V16" s="27"/>
      <c r="X16" s="18">
        <v>13</v>
      </c>
      <c r="Y16" s="20" t="s">
        <v>53</v>
      </c>
      <c r="Z16" s="18" t="s">
        <v>6</v>
      </c>
    </row>
    <row r="17" spans="2:30" ht="13.5" customHeight="1" x14ac:dyDescent="0.2">
      <c r="X17" s="18">
        <v>14</v>
      </c>
      <c r="Y17" s="20" t="s">
        <v>54</v>
      </c>
      <c r="Z17" s="18" t="s">
        <v>6</v>
      </c>
    </row>
    <row r="18" spans="2:30" ht="21" x14ac:dyDescent="0.2">
      <c r="E18" s="23" t="s">
        <v>102</v>
      </c>
      <c r="F18" s="90"/>
      <c r="G18" s="91"/>
      <c r="H18" s="91"/>
      <c r="I18" s="91"/>
      <c r="J18" s="92"/>
      <c r="K18" s="26"/>
      <c r="O18" s="23" t="s">
        <v>15</v>
      </c>
      <c r="P18" s="90"/>
      <c r="Q18" s="91"/>
      <c r="R18" s="91"/>
      <c r="S18" s="91"/>
      <c r="T18" s="92"/>
      <c r="U18" s="33"/>
      <c r="X18" s="18">
        <v>15</v>
      </c>
      <c r="Y18" s="20" t="s">
        <v>55</v>
      </c>
      <c r="Z18" s="18" t="s">
        <v>6</v>
      </c>
    </row>
    <row r="19" spans="2:30" ht="13.5" customHeight="1" x14ac:dyDescent="0.2">
      <c r="X19" s="18">
        <v>16</v>
      </c>
      <c r="Y19" s="20" t="s">
        <v>56</v>
      </c>
      <c r="Z19" s="18" t="s">
        <v>7</v>
      </c>
      <c r="AD19" s="17" t="s">
        <v>41</v>
      </c>
    </row>
    <row r="20" spans="2:30" ht="21" x14ac:dyDescent="0.2">
      <c r="E20" s="23" t="s">
        <v>16</v>
      </c>
      <c r="F20" s="62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4"/>
      <c r="X20" s="18">
        <v>17</v>
      </c>
      <c r="Y20" s="20" t="s">
        <v>57</v>
      </c>
      <c r="Z20" s="18" t="s">
        <v>7</v>
      </c>
    </row>
    <row r="21" spans="2:30" ht="13.5" customHeight="1" x14ac:dyDescent="0.2">
      <c r="X21" s="18">
        <v>18</v>
      </c>
      <c r="Y21" s="20" t="s">
        <v>58</v>
      </c>
      <c r="Z21" s="18" t="s">
        <v>8</v>
      </c>
    </row>
    <row r="22" spans="2:30" ht="13.5" customHeight="1" x14ac:dyDescent="0.2">
      <c r="X22" s="18">
        <v>19</v>
      </c>
      <c r="Y22" s="20" t="s">
        <v>59</v>
      </c>
      <c r="Z22" s="18" t="s">
        <v>8</v>
      </c>
    </row>
    <row r="23" spans="2:30" ht="21" x14ac:dyDescent="0.2">
      <c r="E23" s="23" t="s">
        <v>32</v>
      </c>
      <c r="F23" s="58" t="s">
        <v>29</v>
      </c>
      <c r="G23" s="58"/>
      <c r="H23" s="57">
        <f>記録入力!O4</f>
        <v>0</v>
      </c>
      <c r="I23" s="57"/>
      <c r="J23" s="34" t="s">
        <v>21</v>
      </c>
      <c r="K23" s="34"/>
      <c r="L23" s="58" t="s">
        <v>30</v>
      </c>
      <c r="M23" s="58"/>
      <c r="N23" s="57">
        <f>記録入力!O5</f>
        <v>0</v>
      </c>
      <c r="O23" s="57"/>
      <c r="P23" s="34" t="s">
        <v>21</v>
      </c>
      <c r="Q23" s="34"/>
      <c r="R23" s="58" t="s">
        <v>31</v>
      </c>
      <c r="S23" s="58"/>
      <c r="T23" s="57">
        <f>H23+N23</f>
        <v>0</v>
      </c>
      <c r="U23" s="57"/>
      <c r="V23" s="34" t="s">
        <v>21</v>
      </c>
      <c r="X23" s="18">
        <v>20</v>
      </c>
      <c r="Y23" s="20" t="s">
        <v>60</v>
      </c>
      <c r="Z23" s="18" t="s">
        <v>8</v>
      </c>
    </row>
    <row r="24" spans="2:30" ht="13.5" customHeight="1" x14ac:dyDescent="0.2">
      <c r="X24" s="18">
        <v>21</v>
      </c>
      <c r="Y24" s="20" t="s">
        <v>61</v>
      </c>
      <c r="Z24" s="18" t="s">
        <v>9</v>
      </c>
    </row>
    <row r="25" spans="2:30" ht="21" x14ac:dyDescent="0.2">
      <c r="E25" s="23" t="s">
        <v>33</v>
      </c>
      <c r="F25" s="34" t="s">
        <v>92</v>
      </c>
      <c r="I25" s="13" t="s">
        <v>34</v>
      </c>
      <c r="J25" s="59">
        <f>T23</f>
        <v>0</v>
      </c>
      <c r="K25" s="59"/>
      <c r="L25" s="58" t="s">
        <v>21</v>
      </c>
      <c r="M25" s="58"/>
      <c r="N25" s="13" t="s">
        <v>35</v>
      </c>
      <c r="O25" s="60">
        <f>J25*1650</f>
        <v>0</v>
      </c>
      <c r="P25" s="60"/>
      <c r="Q25" s="60"/>
      <c r="R25" s="60"/>
      <c r="S25" s="32" t="s">
        <v>36</v>
      </c>
      <c r="X25" s="18">
        <v>22</v>
      </c>
      <c r="Y25" s="20" t="s">
        <v>62</v>
      </c>
      <c r="Z25" s="18" t="s">
        <v>9</v>
      </c>
    </row>
    <row r="26" spans="2:30" ht="21" hidden="1" x14ac:dyDescent="0.2">
      <c r="B26" s="35"/>
      <c r="E26" s="23"/>
      <c r="F26" s="34"/>
      <c r="I26" s="13"/>
      <c r="J26" s="36"/>
      <c r="K26" s="36"/>
      <c r="L26" s="13"/>
      <c r="M26" s="13"/>
      <c r="N26" s="13"/>
      <c r="O26" s="37"/>
      <c r="P26" s="37"/>
      <c r="Q26" s="37"/>
      <c r="R26" s="37"/>
      <c r="S26" s="32"/>
      <c r="X26" s="18">
        <v>23</v>
      </c>
      <c r="Y26" s="20" t="s">
        <v>63</v>
      </c>
      <c r="Z26" s="18" t="s">
        <v>9</v>
      </c>
    </row>
    <row r="27" spans="2:30" ht="21" hidden="1" x14ac:dyDescent="0.2">
      <c r="B27" s="38"/>
      <c r="E27" s="23"/>
      <c r="F27" s="34"/>
      <c r="I27" s="13"/>
      <c r="J27" s="36"/>
      <c r="K27" s="36"/>
      <c r="L27" s="13"/>
      <c r="M27" s="13"/>
      <c r="N27" s="13"/>
      <c r="O27" s="37"/>
      <c r="P27" s="37"/>
      <c r="Q27" s="37"/>
      <c r="R27" s="37"/>
      <c r="S27" s="32"/>
      <c r="X27" s="18">
        <v>24</v>
      </c>
      <c r="Y27" s="20" t="s">
        <v>64</v>
      </c>
      <c r="Z27" s="18" t="s">
        <v>9</v>
      </c>
    </row>
    <row r="28" spans="2:30" ht="13.5" customHeight="1" x14ac:dyDescent="0.2">
      <c r="B28" s="38"/>
      <c r="E28" s="23"/>
      <c r="F28" s="34"/>
      <c r="I28" s="13"/>
      <c r="J28" s="36"/>
      <c r="K28" s="36"/>
      <c r="L28" s="13"/>
      <c r="M28" s="13"/>
      <c r="N28" s="13"/>
      <c r="O28" s="37"/>
      <c r="P28" s="37"/>
      <c r="Q28" s="37"/>
      <c r="R28" s="37"/>
      <c r="S28" s="32"/>
      <c r="Y28" s="20"/>
    </row>
    <row r="29" spans="2:30" ht="16.2" x14ac:dyDescent="0.2">
      <c r="E29" s="23" t="s">
        <v>93</v>
      </c>
      <c r="F29" s="39"/>
      <c r="G29" s="34" t="s">
        <v>94</v>
      </c>
      <c r="H29" s="39"/>
      <c r="I29" s="34" t="s">
        <v>95</v>
      </c>
      <c r="X29" s="18">
        <v>25</v>
      </c>
      <c r="Y29" s="20" t="s">
        <v>65</v>
      </c>
      <c r="Z29" s="18" t="s">
        <v>10</v>
      </c>
    </row>
    <row r="30" spans="2:30" ht="13.5" customHeight="1" x14ac:dyDescent="0.2">
      <c r="E30" s="23"/>
      <c r="F30" s="39"/>
      <c r="G30" s="34"/>
      <c r="H30" s="39"/>
      <c r="I30" s="34"/>
      <c r="Y30" s="20"/>
    </row>
    <row r="31" spans="2:30" ht="22.2" customHeight="1" x14ac:dyDescent="0.2">
      <c r="B31" s="47" t="s">
        <v>107</v>
      </c>
      <c r="X31" s="18">
        <v>26</v>
      </c>
      <c r="Y31" s="20" t="s">
        <v>66</v>
      </c>
      <c r="Z31" s="18" t="s">
        <v>10</v>
      </c>
    </row>
    <row r="32" spans="2:30" ht="13.5" customHeight="1" x14ac:dyDescent="0.2">
      <c r="B32" s="47"/>
      <c r="Y32" s="20"/>
    </row>
    <row r="33" spans="1:50" x14ac:dyDescent="0.2">
      <c r="A33" s="40"/>
      <c r="B33" s="41" t="s">
        <v>101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2"/>
      <c r="W33" s="43"/>
      <c r="X33" s="18">
        <v>27</v>
      </c>
      <c r="Y33" s="20" t="s">
        <v>67</v>
      </c>
      <c r="Z33" s="18" t="s">
        <v>10</v>
      </c>
    </row>
    <row r="34" spans="1:50" x14ac:dyDescent="0.2">
      <c r="A34" s="40"/>
      <c r="B34" s="41" t="s">
        <v>100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3"/>
      <c r="X34" s="18">
        <v>28</v>
      </c>
      <c r="Y34" s="20" t="s">
        <v>68</v>
      </c>
      <c r="Z34" s="18" t="s">
        <v>10</v>
      </c>
    </row>
    <row r="35" spans="1:50" x14ac:dyDescent="0.2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2"/>
      <c r="W35" s="43"/>
      <c r="X35" s="18">
        <v>29</v>
      </c>
      <c r="Y35" s="20" t="s">
        <v>69</v>
      </c>
      <c r="Z35" s="18" t="s">
        <v>10</v>
      </c>
    </row>
    <row r="36" spans="1:50" x14ac:dyDescent="0.2">
      <c r="A36" s="40"/>
      <c r="B36" s="41" t="s">
        <v>91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2"/>
      <c r="W36" s="43"/>
      <c r="X36" s="18">
        <v>30</v>
      </c>
      <c r="Y36" s="20" t="s">
        <v>70</v>
      </c>
      <c r="Z36" s="18" t="s">
        <v>10</v>
      </c>
    </row>
    <row r="37" spans="1:50" x14ac:dyDescent="0.2">
      <c r="A37" s="40"/>
      <c r="B37" s="41"/>
      <c r="C37" s="41" t="s">
        <v>103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2"/>
      <c r="W37" s="43"/>
      <c r="X37" s="18">
        <v>31</v>
      </c>
      <c r="Y37" s="20" t="s">
        <v>71</v>
      </c>
      <c r="Z37" s="18" t="s">
        <v>11</v>
      </c>
    </row>
    <row r="38" spans="1:50" x14ac:dyDescent="0.2">
      <c r="A38" s="40"/>
      <c r="B38" s="41" t="s">
        <v>104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2"/>
      <c r="W38" s="43"/>
      <c r="X38" s="18">
        <v>32</v>
      </c>
      <c r="Y38" s="20" t="s">
        <v>72</v>
      </c>
      <c r="Z38" s="18" t="s">
        <v>11</v>
      </c>
    </row>
    <row r="39" spans="1:50" x14ac:dyDescent="0.2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2"/>
      <c r="X39" s="18">
        <v>33</v>
      </c>
      <c r="Y39" s="20" t="s">
        <v>73</v>
      </c>
      <c r="Z39" s="18" t="s">
        <v>11</v>
      </c>
      <c r="AU39" s="17">
        <v>1</v>
      </c>
      <c r="AX39" s="17">
        <v>1</v>
      </c>
    </row>
    <row r="40" spans="1:50" x14ac:dyDescent="0.2">
      <c r="A40" s="44"/>
      <c r="B40" s="45"/>
      <c r="V40" s="18"/>
      <c r="X40" s="18">
        <v>34</v>
      </c>
      <c r="Y40" s="20" t="s">
        <v>74</v>
      </c>
      <c r="Z40" s="18" t="s">
        <v>11</v>
      </c>
      <c r="AU40" s="17">
        <v>2</v>
      </c>
      <c r="AX40" s="17">
        <v>2</v>
      </c>
    </row>
    <row r="41" spans="1:50" x14ac:dyDescent="0.2">
      <c r="B41" s="46"/>
      <c r="X41" s="18">
        <v>35</v>
      </c>
      <c r="Y41" s="20" t="s">
        <v>75</v>
      </c>
      <c r="Z41" s="18" t="s">
        <v>11</v>
      </c>
      <c r="AU41" s="17">
        <v>3</v>
      </c>
      <c r="AX41" s="17">
        <v>3</v>
      </c>
    </row>
    <row r="42" spans="1:50" ht="16.2" x14ac:dyDescent="0.2">
      <c r="B42" s="18"/>
      <c r="E42" s="23" t="s">
        <v>37</v>
      </c>
      <c r="F42" s="48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50"/>
      <c r="X42" s="18">
        <v>36</v>
      </c>
      <c r="Y42" s="20" t="s">
        <v>76</v>
      </c>
      <c r="Z42" s="18" t="s">
        <v>12</v>
      </c>
      <c r="AU42" s="17">
        <v>4</v>
      </c>
      <c r="AX42" s="17">
        <v>4</v>
      </c>
    </row>
    <row r="43" spans="1:50" x14ac:dyDescent="0.2">
      <c r="F43" s="51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3"/>
      <c r="X43" s="18">
        <v>37</v>
      </c>
      <c r="Y43" s="20" t="s">
        <v>77</v>
      </c>
      <c r="Z43" s="18" t="s">
        <v>12</v>
      </c>
      <c r="AU43" s="17">
        <v>5</v>
      </c>
      <c r="AX43" s="17">
        <v>5</v>
      </c>
    </row>
    <row r="44" spans="1:50" x14ac:dyDescent="0.2">
      <c r="F44" s="51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3"/>
      <c r="X44" s="18">
        <v>38</v>
      </c>
      <c r="Y44" s="20" t="s">
        <v>78</v>
      </c>
      <c r="Z44" s="18" t="s">
        <v>12</v>
      </c>
      <c r="AU44" s="17">
        <v>6</v>
      </c>
      <c r="AX44" s="17">
        <v>6</v>
      </c>
    </row>
    <row r="45" spans="1:50" x14ac:dyDescent="0.2">
      <c r="F45" s="51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3"/>
      <c r="X45" s="18">
        <v>39</v>
      </c>
      <c r="Y45" s="20" t="s">
        <v>79</v>
      </c>
      <c r="Z45" s="18" t="s">
        <v>12</v>
      </c>
      <c r="AU45" s="17">
        <v>7</v>
      </c>
      <c r="AX45" s="17">
        <v>7</v>
      </c>
    </row>
    <row r="46" spans="1:50" x14ac:dyDescent="0.2">
      <c r="F46" s="51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3"/>
      <c r="X46" s="18">
        <v>40</v>
      </c>
      <c r="Y46" s="20" t="s">
        <v>80</v>
      </c>
      <c r="Z46" s="18" t="s">
        <v>13</v>
      </c>
      <c r="AU46" s="17">
        <v>8</v>
      </c>
      <c r="AX46" s="17">
        <v>8</v>
      </c>
    </row>
    <row r="47" spans="1:50" x14ac:dyDescent="0.2">
      <c r="F47" s="51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3"/>
      <c r="X47" s="18">
        <v>41</v>
      </c>
      <c r="Y47" s="20" t="s">
        <v>81</v>
      </c>
      <c r="Z47" s="18" t="s">
        <v>13</v>
      </c>
      <c r="AU47" s="17">
        <v>9</v>
      </c>
      <c r="AX47" s="17">
        <v>9</v>
      </c>
    </row>
    <row r="48" spans="1:50" x14ac:dyDescent="0.2">
      <c r="F48" s="54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6"/>
      <c r="X48" s="18">
        <v>42</v>
      </c>
      <c r="Y48" s="20" t="s">
        <v>82</v>
      </c>
      <c r="Z48" s="18" t="s">
        <v>13</v>
      </c>
      <c r="AU48" s="17">
        <v>10</v>
      </c>
      <c r="AX48" s="17">
        <v>10</v>
      </c>
    </row>
    <row r="49" spans="24:50" x14ac:dyDescent="0.2">
      <c r="X49" s="18">
        <v>43</v>
      </c>
      <c r="Y49" s="20" t="s">
        <v>83</v>
      </c>
      <c r="Z49" s="18" t="s">
        <v>13</v>
      </c>
      <c r="AU49" s="17">
        <v>11</v>
      </c>
      <c r="AX49" s="17">
        <v>11</v>
      </c>
    </row>
    <row r="50" spans="24:50" x14ac:dyDescent="0.2">
      <c r="X50" s="18">
        <v>44</v>
      </c>
      <c r="Y50" s="20" t="s">
        <v>84</v>
      </c>
      <c r="Z50" s="18" t="s">
        <v>13</v>
      </c>
      <c r="AU50" s="17">
        <v>12</v>
      </c>
      <c r="AX50" s="17">
        <v>12</v>
      </c>
    </row>
    <row r="51" spans="24:50" x14ac:dyDescent="0.2">
      <c r="X51" s="18">
        <v>45</v>
      </c>
      <c r="Y51" s="20" t="s">
        <v>85</v>
      </c>
      <c r="Z51" s="18" t="s">
        <v>13</v>
      </c>
      <c r="AX51" s="17">
        <v>13</v>
      </c>
    </row>
    <row r="52" spans="24:50" x14ac:dyDescent="0.2">
      <c r="X52" s="18">
        <v>46</v>
      </c>
      <c r="Y52" s="20" t="s">
        <v>86</v>
      </c>
      <c r="Z52" s="18" t="s">
        <v>13</v>
      </c>
      <c r="AX52" s="17">
        <v>14</v>
      </c>
    </row>
    <row r="53" spans="24:50" x14ac:dyDescent="0.2">
      <c r="X53" s="18">
        <v>47</v>
      </c>
      <c r="Y53" s="20" t="s">
        <v>87</v>
      </c>
      <c r="Z53" s="18" t="s">
        <v>13</v>
      </c>
      <c r="AX53" s="17">
        <v>15</v>
      </c>
    </row>
    <row r="54" spans="24:50" x14ac:dyDescent="0.2">
      <c r="AX54" s="17">
        <v>16</v>
      </c>
    </row>
    <row r="55" spans="24:50" x14ac:dyDescent="0.2">
      <c r="AX55" s="17">
        <v>17</v>
      </c>
    </row>
    <row r="56" spans="24:50" x14ac:dyDescent="0.2">
      <c r="AX56" s="17">
        <v>18</v>
      </c>
    </row>
    <row r="57" spans="24:50" x14ac:dyDescent="0.2">
      <c r="AX57" s="17">
        <v>19</v>
      </c>
    </row>
    <row r="58" spans="24:50" x14ac:dyDescent="0.2">
      <c r="AX58" s="17">
        <v>20</v>
      </c>
    </row>
    <row r="59" spans="24:50" x14ac:dyDescent="0.2">
      <c r="AX59" s="17">
        <v>21</v>
      </c>
    </row>
    <row r="60" spans="24:50" x14ac:dyDescent="0.2">
      <c r="AX60" s="17">
        <v>22</v>
      </c>
    </row>
    <row r="61" spans="24:50" x14ac:dyDescent="0.2">
      <c r="AX61" s="17">
        <v>23</v>
      </c>
    </row>
    <row r="62" spans="24:50" x14ac:dyDescent="0.2">
      <c r="AX62" s="17">
        <v>24</v>
      </c>
    </row>
    <row r="63" spans="24:50" x14ac:dyDescent="0.2">
      <c r="AX63" s="17">
        <v>25</v>
      </c>
    </row>
    <row r="64" spans="24:50" x14ac:dyDescent="0.2">
      <c r="AX64" s="17">
        <v>26</v>
      </c>
    </row>
    <row r="65" spans="50:50" x14ac:dyDescent="0.2">
      <c r="AX65" s="17">
        <v>27</v>
      </c>
    </row>
    <row r="66" spans="50:50" x14ac:dyDescent="0.2">
      <c r="AX66" s="17">
        <v>28</v>
      </c>
    </row>
    <row r="67" spans="50:50" x14ac:dyDescent="0.2">
      <c r="AX67" s="17">
        <v>29</v>
      </c>
    </row>
    <row r="68" spans="50:50" x14ac:dyDescent="0.2">
      <c r="AX68" s="17">
        <v>30</v>
      </c>
    </row>
    <row r="69" spans="50:50" x14ac:dyDescent="0.2">
      <c r="AX69" s="17">
        <v>31</v>
      </c>
    </row>
  </sheetData>
  <sheetProtection algorithmName="SHA-512" hashValue="PC7rnl0ZZEtVHRfcR9kbSwtyj+6m3plrW2LqVh3cIW44N22ZjcctC/v+/m2eKOO2p34Mw7AlE0nAHJmzQNATgA==" saltValue="XK9dP0HE36F2Zk6WMTsAwA==" spinCount="100000" sheet="1" selectLockedCells="1"/>
  <mergeCells count="24">
    <mergeCell ref="AA1:AE1"/>
    <mergeCell ref="AG1:AK1"/>
    <mergeCell ref="F20:U20"/>
    <mergeCell ref="G15:I15"/>
    <mergeCell ref="K15:M15"/>
    <mergeCell ref="F11:J11"/>
    <mergeCell ref="G16:U16"/>
    <mergeCell ref="O15:U15"/>
    <mergeCell ref="D2:T3"/>
    <mergeCell ref="F9:U9"/>
    <mergeCell ref="Q13:U13"/>
    <mergeCell ref="F18:J18"/>
    <mergeCell ref="F13:K13"/>
    <mergeCell ref="P18:T18"/>
    <mergeCell ref="F42:V48"/>
    <mergeCell ref="T23:U23"/>
    <mergeCell ref="L23:M23"/>
    <mergeCell ref="F23:G23"/>
    <mergeCell ref="J25:K25"/>
    <mergeCell ref="L25:M25"/>
    <mergeCell ref="O25:R25"/>
    <mergeCell ref="R23:S23"/>
    <mergeCell ref="N23:O23"/>
    <mergeCell ref="H23:I23"/>
  </mergeCells>
  <phoneticPr fontId="3"/>
  <dataValidations xWindow="249" yWindow="552" count="12">
    <dataValidation imeMode="on" allowBlank="1" showInputMessage="1" showErrorMessage="1" promptTitle="クラブ名称" prompt="クラブ正式名称を入力して下さい。" sqref="F9" xr:uid="{00000000-0002-0000-0000-000000000000}"/>
    <dataValidation type="textLength" imeMode="on" allowBlank="1" showInputMessage="1" showErrorMessage="1" promptTitle="クラブ略称" prompt="クラブ略称を全角６文字以内で入力して下さい。" sqref="F11:J12" xr:uid="{00000000-0002-0000-0000-000001000000}">
      <formula1>0</formula1>
      <formula2>6</formula2>
    </dataValidation>
    <dataValidation imeMode="on" allowBlank="1" showInputMessage="1" showErrorMessage="1" promptTitle="泳力認定員" prompt="泳力認定員者名を入力して下さい。" sqref="F13:K13" xr:uid="{00000000-0002-0000-0000-000002000000}"/>
    <dataValidation imeMode="off" allowBlank="1" showInputMessage="1" showErrorMessage="1" promptTitle="郵便番号" prompt="郵便番号(７桁)を入力して下さい。" sqref="G15:I15" xr:uid="{00000000-0002-0000-0000-000003000000}"/>
    <dataValidation imeMode="on" allowBlank="1" showInputMessage="1" showErrorMessage="1" promptTitle="住所" prompt="住所を入力して下さい。" sqref="G16:U16" xr:uid="{00000000-0002-0000-0000-000004000000}"/>
    <dataValidation imeMode="off" allowBlank="1" showInputMessage="1" showErrorMessage="1" promptTitle="電話番号" prompt="電話番号を入力して下さい。" sqref="F18:J18" xr:uid="{00000000-0002-0000-0000-000005000000}"/>
    <dataValidation imeMode="off" allowBlank="1" showInputMessage="1" showErrorMessage="1" promptTitle="ＦＡＸ番号" prompt="ＦＡＸ番号を入力して下さい。" sqref="P18:T18" xr:uid="{00000000-0002-0000-0000-000006000000}"/>
    <dataValidation imeMode="off" allowBlank="1" showInputMessage="1" showErrorMessage="1" promptTitle="電子メール" prompt="メールｱﾄﾞﾚｽを入力して下さい。" sqref="F20:U20" xr:uid="{00000000-0002-0000-0000-000007000000}"/>
    <dataValidation type="list" imeMode="on" allowBlank="1" showInputMessage="1" showErrorMessage="1" promptTitle="都道府県" prompt="都道府県名を選択して下さい。" sqref="K15:M15" xr:uid="{00000000-0002-0000-0000-000008000000}">
      <formula1>$Y$4:$Y$53</formula1>
    </dataValidation>
    <dataValidation allowBlank="1" showInputMessage="1" showErrorMessage="1" promptTitle="認定員資格期限" prompt="西暦で入力して下さい。(例 1943/01/14)" sqref="Q13:U13" xr:uid="{00000000-0002-0000-0000-000009000000}"/>
    <dataValidation type="list" allowBlank="1" showInputMessage="1" showErrorMessage="1" sqref="F29:F30" xr:uid="{00000000-0002-0000-0000-00000A000000}">
      <formula1>$AU$39:$AU$51</formula1>
    </dataValidation>
    <dataValidation type="list" allowBlank="1" showInputMessage="1" showErrorMessage="1" sqref="H29:H30" xr:uid="{00000000-0002-0000-0000-00000B000000}">
      <formula1>$AX$39:$AX$70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3"/>
  <sheetViews>
    <sheetView showGridLines="0" zoomScaleNormal="100" workbookViewId="0">
      <selection activeCell="B4" sqref="B4"/>
    </sheetView>
  </sheetViews>
  <sheetFormatPr defaultColWidth="9" defaultRowHeight="13.2" x14ac:dyDescent="0.2"/>
  <cols>
    <col min="1" max="1" width="5.33203125" style="3" customWidth="1"/>
    <col min="2" max="2" width="7.109375" style="3" customWidth="1"/>
    <col min="3" max="3" width="14.33203125" style="1" customWidth="1"/>
    <col min="4" max="4" width="10.21875" style="1" hidden="1" customWidth="1"/>
    <col min="5" max="6" width="12.33203125" style="1" customWidth="1"/>
    <col min="7" max="8" width="23.109375" style="1" customWidth="1"/>
    <col min="9" max="9" width="9" style="1" customWidth="1"/>
    <col min="10" max="10" width="7.109375" style="1" hidden="1" customWidth="1"/>
    <col min="11" max="11" width="16.88671875" style="1" hidden="1" customWidth="1"/>
    <col min="12" max="12" width="9" style="1" hidden="1" customWidth="1"/>
    <col min="13" max="13" width="12.88671875" style="1" hidden="1" customWidth="1"/>
    <col min="14" max="16" width="9" style="1" hidden="1" customWidth="1"/>
    <col min="17" max="17" width="20.21875" style="1" hidden="1" customWidth="1"/>
    <col min="18" max="19" width="9" style="1" hidden="1" customWidth="1"/>
    <col min="20" max="20" width="17.33203125" style="1" hidden="1" customWidth="1"/>
    <col min="21" max="76" width="9" style="1" customWidth="1"/>
    <col min="77" max="16384" width="9" style="1"/>
  </cols>
  <sheetData>
    <row r="1" spans="1:20" ht="14.4" x14ac:dyDescent="0.2">
      <c r="A1" s="58" t="str">
        <f>LEFT(クラブ登録!D2&amp;クラブ登録!D3,24)&amp;"　申込者データ入力表"</f>
        <v>令和４年度
ゴールドマスターズスイマー称号付与
　申込者データ入力表</v>
      </c>
      <c r="B1" s="58"/>
      <c r="C1" s="58"/>
      <c r="D1" s="58"/>
      <c r="E1" s="58"/>
      <c r="F1" s="58"/>
      <c r="G1" s="58"/>
      <c r="H1" s="13"/>
      <c r="L1" s="1" t="s">
        <v>22</v>
      </c>
      <c r="M1" s="4">
        <f>DATE(YEAR(クラブ登録!AA1)-18,12,31)</f>
        <v>37621</v>
      </c>
    </row>
    <row r="2" spans="1:20" ht="14.4" x14ac:dyDescent="0.2">
      <c r="A2" s="93" t="str">
        <f>IF(J2=""," ※クラブ登録シートを入力後、下記の事項についてご入力ください。",クラブ登録!F9)</f>
        <v xml:space="preserve"> ※クラブ登録シートを入力後、下記の事項についてご入力ください。</v>
      </c>
      <c r="B2" s="93"/>
      <c r="C2" s="93"/>
      <c r="D2" s="93"/>
      <c r="E2" s="93"/>
      <c r="F2" s="93"/>
      <c r="G2" s="93"/>
      <c r="H2" s="14"/>
      <c r="J2" s="5" t="str">
        <f>IF(クラブ登録!F9="","",クラブ登録!F9)</f>
        <v/>
      </c>
      <c r="L2" s="1" t="s">
        <v>25</v>
      </c>
      <c r="M2" s="4">
        <f>DATE(YEAR(M1)-90,12,31)</f>
        <v>4749</v>
      </c>
    </row>
    <row r="3" spans="1:20" s="3" customFormat="1" ht="15.75" customHeight="1" x14ac:dyDescent="0.2">
      <c r="A3" s="6" t="s">
        <v>17</v>
      </c>
      <c r="B3" s="6" t="s">
        <v>18</v>
      </c>
      <c r="C3" s="6" t="s">
        <v>19</v>
      </c>
      <c r="D3" s="6" t="s">
        <v>89</v>
      </c>
      <c r="E3" s="6" t="s">
        <v>20</v>
      </c>
      <c r="F3" s="6" t="s">
        <v>21</v>
      </c>
      <c r="G3" s="7" t="s">
        <v>39</v>
      </c>
      <c r="H3" s="7" t="s">
        <v>40</v>
      </c>
      <c r="J3" s="3" t="s">
        <v>26</v>
      </c>
      <c r="K3" s="3" t="s">
        <v>27</v>
      </c>
      <c r="N3" s="3" t="s">
        <v>28</v>
      </c>
      <c r="T3" s="8" t="s">
        <v>90</v>
      </c>
    </row>
    <row r="4" spans="1:20" ht="15.75" customHeight="1" x14ac:dyDescent="0.2">
      <c r="A4" s="8">
        <v>1</v>
      </c>
      <c r="B4" s="9"/>
      <c r="C4" s="10"/>
      <c r="D4" s="9"/>
      <c r="E4" s="11"/>
      <c r="F4" s="11"/>
      <c r="G4" s="12"/>
      <c r="H4" s="16"/>
      <c r="J4" s="1">
        <f>LEN(TRIM(E4))+LEN(TRIM(F4))</f>
        <v>0</v>
      </c>
      <c r="K4" s="1" t="str">
        <f t="shared" ref="K4:K35" si="0">TRIM(E4)&amp;IF(J4=2,"      ",IF(J4=3,"    ",IF(J4=4,"  ","")))&amp;TRIM(F4)</f>
        <v/>
      </c>
      <c r="N4" s="1" t="s">
        <v>29</v>
      </c>
      <c r="O4" s="1">
        <f>COUNTIF($B$4:$B$103,"男子")</f>
        <v>0</v>
      </c>
      <c r="Q4" s="15" t="s">
        <v>105</v>
      </c>
      <c r="T4" s="2"/>
    </row>
    <row r="5" spans="1:20" ht="15.75" customHeight="1" x14ac:dyDescent="0.2">
      <c r="A5" s="8">
        <v>2</v>
      </c>
      <c r="B5" s="9"/>
      <c r="C5" s="10"/>
      <c r="D5" s="9"/>
      <c r="E5" s="11"/>
      <c r="F5" s="11"/>
      <c r="G5" s="12"/>
      <c r="H5" s="16"/>
      <c r="J5" s="1">
        <f t="shared" ref="J5:J68" si="1">LEN(TRIM(E5))+LEN(TRIM(F5))</f>
        <v>0</v>
      </c>
      <c r="K5" s="1" t="str">
        <f t="shared" si="0"/>
        <v/>
      </c>
      <c r="N5" s="1" t="s">
        <v>30</v>
      </c>
      <c r="O5" s="1">
        <f>COUNTIF($B$4:$B$103,"女子")</f>
        <v>0</v>
      </c>
      <c r="Q5" s="15" t="s">
        <v>108</v>
      </c>
      <c r="T5" s="10"/>
    </row>
    <row r="6" spans="1:20" ht="15.75" customHeight="1" x14ac:dyDescent="0.2">
      <c r="A6" s="8">
        <v>3</v>
      </c>
      <c r="B6" s="9"/>
      <c r="C6" s="10"/>
      <c r="D6" s="9"/>
      <c r="E6" s="11"/>
      <c r="F6" s="11"/>
      <c r="G6" s="12"/>
      <c r="H6" s="16"/>
      <c r="J6" s="1">
        <f t="shared" si="1"/>
        <v>0</v>
      </c>
      <c r="K6" s="1" t="str">
        <f t="shared" si="0"/>
        <v/>
      </c>
      <c r="N6" s="1" t="s">
        <v>31</v>
      </c>
      <c r="O6" s="1">
        <f>SUM(O4:O5)</f>
        <v>0</v>
      </c>
    </row>
    <row r="7" spans="1:20" ht="15.75" customHeight="1" x14ac:dyDescent="0.2">
      <c r="A7" s="8">
        <v>4</v>
      </c>
      <c r="B7" s="9"/>
      <c r="C7" s="10"/>
      <c r="D7" s="9"/>
      <c r="E7" s="11"/>
      <c r="F7" s="11"/>
      <c r="G7" s="12"/>
      <c r="H7" s="16"/>
      <c r="J7" s="1">
        <f t="shared" si="1"/>
        <v>0</v>
      </c>
      <c r="K7" s="1" t="str">
        <f t="shared" si="0"/>
        <v/>
      </c>
    </row>
    <row r="8" spans="1:20" ht="15.75" customHeight="1" x14ac:dyDescent="0.2">
      <c r="A8" s="8">
        <v>5</v>
      </c>
      <c r="B8" s="9"/>
      <c r="C8" s="10"/>
      <c r="D8" s="9"/>
      <c r="E8" s="11"/>
      <c r="F8" s="11"/>
      <c r="G8" s="12"/>
      <c r="H8" s="16"/>
      <c r="J8" s="1">
        <f t="shared" si="1"/>
        <v>0</v>
      </c>
      <c r="K8" s="1" t="str">
        <f t="shared" si="0"/>
        <v/>
      </c>
    </row>
    <row r="9" spans="1:20" ht="15.75" customHeight="1" x14ac:dyDescent="0.2">
      <c r="A9" s="8">
        <v>6</v>
      </c>
      <c r="B9" s="9"/>
      <c r="C9" s="10"/>
      <c r="D9" s="9"/>
      <c r="E9" s="11"/>
      <c r="F9" s="11"/>
      <c r="G9" s="12"/>
      <c r="H9" s="16"/>
      <c r="J9" s="1">
        <f t="shared" si="1"/>
        <v>0</v>
      </c>
      <c r="K9" s="1" t="str">
        <f t="shared" si="0"/>
        <v/>
      </c>
    </row>
    <row r="10" spans="1:20" ht="15.75" customHeight="1" x14ac:dyDescent="0.2">
      <c r="A10" s="8">
        <v>7</v>
      </c>
      <c r="B10" s="9"/>
      <c r="C10" s="10"/>
      <c r="D10" s="9"/>
      <c r="E10" s="11"/>
      <c r="F10" s="11"/>
      <c r="G10" s="12"/>
      <c r="H10" s="16"/>
      <c r="J10" s="1">
        <f t="shared" si="1"/>
        <v>0</v>
      </c>
      <c r="K10" s="1" t="str">
        <f t="shared" si="0"/>
        <v/>
      </c>
    </row>
    <row r="11" spans="1:20" ht="15.75" customHeight="1" x14ac:dyDescent="0.2">
      <c r="A11" s="8">
        <v>8</v>
      </c>
      <c r="B11" s="9"/>
      <c r="C11" s="10"/>
      <c r="D11" s="9"/>
      <c r="E11" s="11"/>
      <c r="F11" s="11"/>
      <c r="G11" s="12"/>
      <c r="H11" s="16"/>
      <c r="J11" s="1">
        <f t="shared" si="1"/>
        <v>0</v>
      </c>
      <c r="K11" s="1" t="str">
        <f t="shared" si="0"/>
        <v/>
      </c>
    </row>
    <row r="12" spans="1:20" ht="15.75" customHeight="1" x14ac:dyDescent="0.2">
      <c r="A12" s="8">
        <v>9</v>
      </c>
      <c r="B12" s="9"/>
      <c r="C12" s="10"/>
      <c r="D12" s="9"/>
      <c r="E12" s="11"/>
      <c r="F12" s="11"/>
      <c r="G12" s="12"/>
      <c r="H12" s="16"/>
      <c r="J12" s="1">
        <f t="shared" si="1"/>
        <v>0</v>
      </c>
      <c r="K12" s="1" t="str">
        <f t="shared" si="0"/>
        <v/>
      </c>
    </row>
    <row r="13" spans="1:20" ht="15.75" customHeight="1" x14ac:dyDescent="0.2">
      <c r="A13" s="8">
        <v>10</v>
      </c>
      <c r="B13" s="9"/>
      <c r="C13" s="10"/>
      <c r="D13" s="9"/>
      <c r="E13" s="11"/>
      <c r="F13" s="11"/>
      <c r="G13" s="12"/>
      <c r="H13" s="16"/>
      <c r="J13" s="1">
        <f t="shared" si="1"/>
        <v>0</v>
      </c>
      <c r="K13" s="1" t="str">
        <f t="shared" si="0"/>
        <v/>
      </c>
    </row>
    <row r="14" spans="1:20" ht="15.75" customHeight="1" x14ac:dyDescent="0.2">
      <c r="A14" s="8">
        <v>11</v>
      </c>
      <c r="B14" s="9"/>
      <c r="C14" s="10"/>
      <c r="D14" s="9"/>
      <c r="E14" s="11"/>
      <c r="F14" s="11"/>
      <c r="G14" s="12"/>
      <c r="H14" s="16"/>
      <c r="J14" s="1">
        <f t="shared" si="1"/>
        <v>0</v>
      </c>
      <c r="K14" s="1" t="str">
        <f t="shared" si="0"/>
        <v/>
      </c>
    </row>
    <row r="15" spans="1:20" ht="15.75" customHeight="1" x14ac:dyDescent="0.2">
      <c r="A15" s="8">
        <v>12</v>
      </c>
      <c r="B15" s="9"/>
      <c r="C15" s="10"/>
      <c r="D15" s="9"/>
      <c r="E15" s="11"/>
      <c r="F15" s="11"/>
      <c r="G15" s="12"/>
      <c r="H15" s="16"/>
      <c r="J15" s="1">
        <f t="shared" si="1"/>
        <v>0</v>
      </c>
      <c r="K15" s="1" t="str">
        <f t="shared" si="0"/>
        <v/>
      </c>
    </row>
    <row r="16" spans="1:20" ht="15.75" customHeight="1" x14ac:dyDescent="0.2">
      <c r="A16" s="8">
        <v>13</v>
      </c>
      <c r="B16" s="9"/>
      <c r="C16" s="10"/>
      <c r="D16" s="9"/>
      <c r="E16" s="11"/>
      <c r="F16" s="11"/>
      <c r="G16" s="12"/>
      <c r="H16" s="16"/>
      <c r="J16" s="1">
        <f t="shared" si="1"/>
        <v>0</v>
      </c>
      <c r="K16" s="1" t="str">
        <f t="shared" si="0"/>
        <v/>
      </c>
    </row>
    <row r="17" spans="1:11" ht="15.75" customHeight="1" x14ac:dyDescent="0.2">
      <c r="A17" s="8">
        <v>14</v>
      </c>
      <c r="B17" s="9"/>
      <c r="C17" s="10"/>
      <c r="D17" s="9"/>
      <c r="E17" s="11"/>
      <c r="F17" s="11"/>
      <c r="G17" s="12"/>
      <c r="H17" s="16"/>
      <c r="J17" s="1">
        <f t="shared" si="1"/>
        <v>0</v>
      </c>
      <c r="K17" s="1" t="str">
        <f t="shared" si="0"/>
        <v/>
      </c>
    </row>
    <row r="18" spans="1:11" ht="15.75" customHeight="1" x14ac:dyDescent="0.2">
      <c r="A18" s="8">
        <v>15</v>
      </c>
      <c r="B18" s="9"/>
      <c r="C18" s="10"/>
      <c r="D18" s="9"/>
      <c r="E18" s="11"/>
      <c r="F18" s="11"/>
      <c r="G18" s="12"/>
      <c r="H18" s="16"/>
      <c r="J18" s="1">
        <f t="shared" si="1"/>
        <v>0</v>
      </c>
      <c r="K18" s="1" t="str">
        <f t="shared" si="0"/>
        <v/>
      </c>
    </row>
    <row r="19" spans="1:11" ht="15.75" customHeight="1" x14ac:dyDescent="0.2">
      <c r="A19" s="8">
        <v>16</v>
      </c>
      <c r="B19" s="9"/>
      <c r="C19" s="10"/>
      <c r="D19" s="9"/>
      <c r="E19" s="11"/>
      <c r="F19" s="11"/>
      <c r="G19" s="12"/>
      <c r="H19" s="16"/>
      <c r="J19" s="1">
        <f t="shared" si="1"/>
        <v>0</v>
      </c>
      <c r="K19" s="1" t="str">
        <f t="shared" si="0"/>
        <v/>
      </c>
    </row>
    <row r="20" spans="1:11" ht="15.75" customHeight="1" x14ac:dyDescent="0.2">
      <c r="A20" s="8">
        <v>17</v>
      </c>
      <c r="B20" s="9"/>
      <c r="C20" s="10"/>
      <c r="D20" s="9"/>
      <c r="E20" s="11"/>
      <c r="F20" s="11"/>
      <c r="G20" s="12"/>
      <c r="H20" s="16"/>
      <c r="J20" s="1">
        <f t="shared" si="1"/>
        <v>0</v>
      </c>
      <c r="K20" s="1" t="str">
        <f t="shared" si="0"/>
        <v/>
      </c>
    </row>
    <row r="21" spans="1:11" ht="15.75" customHeight="1" x14ac:dyDescent="0.2">
      <c r="A21" s="8">
        <v>18</v>
      </c>
      <c r="B21" s="9"/>
      <c r="C21" s="10"/>
      <c r="D21" s="9"/>
      <c r="E21" s="11"/>
      <c r="F21" s="11"/>
      <c r="G21" s="12"/>
      <c r="H21" s="16"/>
      <c r="J21" s="1">
        <f t="shared" si="1"/>
        <v>0</v>
      </c>
      <c r="K21" s="1" t="str">
        <f t="shared" si="0"/>
        <v/>
      </c>
    </row>
    <row r="22" spans="1:11" ht="15.75" customHeight="1" x14ac:dyDescent="0.2">
      <c r="A22" s="8">
        <v>19</v>
      </c>
      <c r="B22" s="9"/>
      <c r="C22" s="10"/>
      <c r="D22" s="9"/>
      <c r="E22" s="11"/>
      <c r="F22" s="11"/>
      <c r="G22" s="12"/>
      <c r="H22" s="16"/>
      <c r="J22" s="1">
        <f t="shared" si="1"/>
        <v>0</v>
      </c>
      <c r="K22" s="1" t="str">
        <f t="shared" si="0"/>
        <v/>
      </c>
    </row>
    <row r="23" spans="1:11" ht="15.75" customHeight="1" x14ac:dyDescent="0.2">
      <c r="A23" s="8">
        <v>20</v>
      </c>
      <c r="B23" s="9"/>
      <c r="C23" s="10"/>
      <c r="D23" s="9"/>
      <c r="E23" s="11"/>
      <c r="F23" s="11"/>
      <c r="G23" s="12"/>
      <c r="H23" s="16"/>
      <c r="J23" s="1">
        <f t="shared" si="1"/>
        <v>0</v>
      </c>
      <c r="K23" s="1" t="str">
        <f t="shared" si="0"/>
        <v/>
      </c>
    </row>
    <row r="24" spans="1:11" ht="15.75" customHeight="1" x14ac:dyDescent="0.2">
      <c r="A24" s="8">
        <v>21</v>
      </c>
      <c r="B24" s="9"/>
      <c r="C24" s="10"/>
      <c r="D24" s="9"/>
      <c r="E24" s="11"/>
      <c r="F24" s="11"/>
      <c r="G24" s="12"/>
      <c r="H24" s="16"/>
      <c r="J24" s="1">
        <f t="shared" si="1"/>
        <v>0</v>
      </c>
      <c r="K24" s="1" t="str">
        <f t="shared" si="0"/>
        <v/>
      </c>
    </row>
    <row r="25" spans="1:11" ht="15.75" customHeight="1" x14ac:dyDescent="0.2">
      <c r="A25" s="8">
        <v>22</v>
      </c>
      <c r="B25" s="9"/>
      <c r="C25" s="10"/>
      <c r="D25" s="9"/>
      <c r="E25" s="11"/>
      <c r="F25" s="11"/>
      <c r="G25" s="12"/>
      <c r="H25" s="16"/>
      <c r="J25" s="1">
        <f t="shared" si="1"/>
        <v>0</v>
      </c>
      <c r="K25" s="1" t="str">
        <f t="shared" si="0"/>
        <v/>
      </c>
    </row>
    <row r="26" spans="1:11" ht="15.75" customHeight="1" x14ac:dyDescent="0.2">
      <c r="A26" s="8">
        <v>23</v>
      </c>
      <c r="B26" s="9"/>
      <c r="C26" s="10"/>
      <c r="D26" s="9"/>
      <c r="E26" s="11"/>
      <c r="F26" s="11"/>
      <c r="G26" s="12"/>
      <c r="H26" s="16"/>
      <c r="J26" s="1">
        <f t="shared" si="1"/>
        <v>0</v>
      </c>
      <c r="K26" s="1" t="str">
        <f t="shared" si="0"/>
        <v/>
      </c>
    </row>
    <row r="27" spans="1:11" ht="15.75" customHeight="1" x14ac:dyDescent="0.2">
      <c r="A27" s="8">
        <v>24</v>
      </c>
      <c r="B27" s="9"/>
      <c r="C27" s="10"/>
      <c r="D27" s="9"/>
      <c r="E27" s="11"/>
      <c r="F27" s="11"/>
      <c r="G27" s="12"/>
      <c r="H27" s="16"/>
      <c r="J27" s="1">
        <f t="shared" si="1"/>
        <v>0</v>
      </c>
      <c r="K27" s="1" t="str">
        <f t="shared" si="0"/>
        <v/>
      </c>
    </row>
    <row r="28" spans="1:11" ht="15.75" customHeight="1" x14ac:dyDescent="0.2">
      <c r="A28" s="8">
        <v>25</v>
      </c>
      <c r="B28" s="9"/>
      <c r="C28" s="10"/>
      <c r="D28" s="9"/>
      <c r="E28" s="11"/>
      <c r="F28" s="11"/>
      <c r="G28" s="12"/>
      <c r="H28" s="16"/>
      <c r="J28" s="1">
        <f t="shared" si="1"/>
        <v>0</v>
      </c>
      <c r="K28" s="1" t="str">
        <f t="shared" si="0"/>
        <v/>
      </c>
    </row>
    <row r="29" spans="1:11" ht="15.75" customHeight="1" x14ac:dyDescent="0.2">
      <c r="A29" s="8">
        <v>26</v>
      </c>
      <c r="B29" s="9"/>
      <c r="C29" s="10"/>
      <c r="D29" s="9"/>
      <c r="E29" s="11"/>
      <c r="F29" s="11"/>
      <c r="G29" s="12"/>
      <c r="H29" s="16"/>
      <c r="J29" s="1">
        <f t="shared" si="1"/>
        <v>0</v>
      </c>
      <c r="K29" s="1" t="str">
        <f t="shared" si="0"/>
        <v/>
      </c>
    </row>
    <row r="30" spans="1:11" ht="15.75" customHeight="1" x14ac:dyDescent="0.2">
      <c r="A30" s="8">
        <v>27</v>
      </c>
      <c r="B30" s="9"/>
      <c r="C30" s="10"/>
      <c r="D30" s="9"/>
      <c r="E30" s="11"/>
      <c r="F30" s="11"/>
      <c r="G30" s="12"/>
      <c r="H30" s="16"/>
      <c r="J30" s="1">
        <f t="shared" si="1"/>
        <v>0</v>
      </c>
      <c r="K30" s="1" t="str">
        <f t="shared" si="0"/>
        <v/>
      </c>
    </row>
    <row r="31" spans="1:11" ht="15.75" customHeight="1" x14ac:dyDescent="0.2">
      <c r="A31" s="8">
        <v>28</v>
      </c>
      <c r="B31" s="9"/>
      <c r="C31" s="10"/>
      <c r="D31" s="9"/>
      <c r="E31" s="11"/>
      <c r="F31" s="11"/>
      <c r="G31" s="12"/>
      <c r="H31" s="16"/>
      <c r="J31" s="1">
        <f t="shared" si="1"/>
        <v>0</v>
      </c>
      <c r="K31" s="1" t="str">
        <f t="shared" si="0"/>
        <v/>
      </c>
    </row>
    <row r="32" spans="1:11" ht="15.75" customHeight="1" x14ac:dyDescent="0.2">
      <c r="A32" s="8">
        <v>29</v>
      </c>
      <c r="B32" s="9"/>
      <c r="C32" s="10"/>
      <c r="D32" s="9"/>
      <c r="E32" s="11"/>
      <c r="F32" s="11"/>
      <c r="G32" s="12"/>
      <c r="H32" s="16"/>
      <c r="J32" s="1">
        <f t="shared" si="1"/>
        <v>0</v>
      </c>
      <c r="K32" s="1" t="str">
        <f t="shared" si="0"/>
        <v/>
      </c>
    </row>
    <row r="33" spans="1:11" ht="15.75" customHeight="1" x14ac:dyDescent="0.2">
      <c r="A33" s="8">
        <v>30</v>
      </c>
      <c r="B33" s="9"/>
      <c r="C33" s="10"/>
      <c r="D33" s="9"/>
      <c r="E33" s="11"/>
      <c r="F33" s="11"/>
      <c r="G33" s="12"/>
      <c r="H33" s="16"/>
      <c r="J33" s="1">
        <f t="shared" si="1"/>
        <v>0</v>
      </c>
      <c r="K33" s="1" t="str">
        <f t="shared" si="0"/>
        <v/>
      </c>
    </row>
    <row r="34" spans="1:11" ht="15.75" customHeight="1" x14ac:dyDescent="0.2">
      <c r="A34" s="8">
        <v>31</v>
      </c>
      <c r="B34" s="9"/>
      <c r="C34" s="10"/>
      <c r="D34" s="9"/>
      <c r="E34" s="11"/>
      <c r="F34" s="11"/>
      <c r="G34" s="12"/>
      <c r="H34" s="16"/>
      <c r="J34" s="1">
        <f t="shared" si="1"/>
        <v>0</v>
      </c>
      <c r="K34" s="1" t="str">
        <f t="shared" si="0"/>
        <v/>
      </c>
    </row>
    <row r="35" spans="1:11" ht="15.75" customHeight="1" x14ac:dyDescent="0.2">
      <c r="A35" s="8">
        <v>32</v>
      </c>
      <c r="B35" s="9"/>
      <c r="C35" s="10"/>
      <c r="D35" s="9"/>
      <c r="E35" s="11"/>
      <c r="F35" s="11"/>
      <c r="G35" s="12"/>
      <c r="H35" s="16"/>
      <c r="J35" s="1">
        <f t="shared" si="1"/>
        <v>0</v>
      </c>
      <c r="K35" s="1" t="str">
        <f t="shared" si="0"/>
        <v/>
      </c>
    </row>
    <row r="36" spans="1:11" ht="15.75" customHeight="1" x14ac:dyDescent="0.2">
      <c r="A36" s="8">
        <v>33</v>
      </c>
      <c r="B36" s="9"/>
      <c r="C36" s="10"/>
      <c r="D36" s="9"/>
      <c r="E36" s="11"/>
      <c r="F36" s="11"/>
      <c r="G36" s="12"/>
      <c r="H36" s="16"/>
      <c r="J36" s="1">
        <f t="shared" si="1"/>
        <v>0</v>
      </c>
      <c r="K36" s="1" t="str">
        <f t="shared" ref="K36:K67" si="2">TRIM(E36)&amp;IF(J36=2,"      ",IF(J36=3,"    ",IF(J36=4,"  ","")))&amp;TRIM(F36)</f>
        <v/>
      </c>
    </row>
    <row r="37" spans="1:11" ht="15.75" customHeight="1" x14ac:dyDescent="0.2">
      <c r="A37" s="8">
        <v>34</v>
      </c>
      <c r="B37" s="9"/>
      <c r="C37" s="10"/>
      <c r="D37" s="9"/>
      <c r="E37" s="11"/>
      <c r="F37" s="11"/>
      <c r="G37" s="12"/>
      <c r="H37" s="16"/>
      <c r="J37" s="1">
        <f t="shared" si="1"/>
        <v>0</v>
      </c>
      <c r="K37" s="1" t="str">
        <f t="shared" si="2"/>
        <v/>
      </c>
    </row>
    <row r="38" spans="1:11" ht="15.75" customHeight="1" x14ac:dyDescent="0.2">
      <c r="A38" s="8">
        <v>35</v>
      </c>
      <c r="B38" s="9"/>
      <c r="C38" s="10"/>
      <c r="D38" s="9"/>
      <c r="E38" s="11"/>
      <c r="F38" s="11"/>
      <c r="G38" s="12"/>
      <c r="H38" s="16"/>
      <c r="J38" s="1">
        <f t="shared" si="1"/>
        <v>0</v>
      </c>
      <c r="K38" s="1" t="str">
        <f t="shared" si="2"/>
        <v/>
      </c>
    </row>
    <row r="39" spans="1:11" ht="15.75" customHeight="1" x14ac:dyDescent="0.2">
      <c r="A39" s="8">
        <v>36</v>
      </c>
      <c r="B39" s="9"/>
      <c r="C39" s="10"/>
      <c r="D39" s="9"/>
      <c r="E39" s="11"/>
      <c r="F39" s="11"/>
      <c r="G39" s="12"/>
      <c r="H39" s="16"/>
      <c r="J39" s="1">
        <f t="shared" si="1"/>
        <v>0</v>
      </c>
      <c r="K39" s="1" t="str">
        <f t="shared" si="2"/>
        <v/>
      </c>
    </row>
    <row r="40" spans="1:11" ht="15.75" customHeight="1" x14ac:dyDescent="0.2">
      <c r="A40" s="8">
        <v>37</v>
      </c>
      <c r="B40" s="9"/>
      <c r="C40" s="10"/>
      <c r="D40" s="9"/>
      <c r="E40" s="11"/>
      <c r="F40" s="11"/>
      <c r="G40" s="12"/>
      <c r="H40" s="16"/>
      <c r="J40" s="1">
        <f t="shared" si="1"/>
        <v>0</v>
      </c>
      <c r="K40" s="1" t="str">
        <f t="shared" si="2"/>
        <v/>
      </c>
    </row>
    <row r="41" spans="1:11" ht="15.75" customHeight="1" x14ac:dyDescent="0.2">
      <c r="A41" s="8">
        <v>38</v>
      </c>
      <c r="B41" s="9"/>
      <c r="C41" s="10"/>
      <c r="D41" s="9"/>
      <c r="E41" s="11"/>
      <c r="F41" s="11"/>
      <c r="G41" s="12"/>
      <c r="H41" s="16"/>
      <c r="J41" s="1">
        <f t="shared" si="1"/>
        <v>0</v>
      </c>
      <c r="K41" s="1" t="str">
        <f t="shared" si="2"/>
        <v/>
      </c>
    </row>
    <row r="42" spans="1:11" ht="15.75" customHeight="1" x14ac:dyDescent="0.2">
      <c r="A42" s="8">
        <v>39</v>
      </c>
      <c r="B42" s="9"/>
      <c r="C42" s="10"/>
      <c r="D42" s="9"/>
      <c r="E42" s="11"/>
      <c r="F42" s="11"/>
      <c r="G42" s="12"/>
      <c r="H42" s="16"/>
      <c r="J42" s="1">
        <f t="shared" si="1"/>
        <v>0</v>
      </c>
      <c r="K42" s="1" t="str">
        <f t="shared" si="2"/>
        <v/>
      </c>
    </row>
    <row r="43" spans="1:11" ht="15.75" customHeight="1" x14ac:dyDescent="0.2">
      <c r="A43" s="8">
        <v>40</v>
      </c>
      <c r="B43" s="9"/>
      <c r="C43" s="10"/>
      <c r="D43" s="9"/>
      <c r="E43" s="11"/>
      <c r="F43" s="11"/>
      <c r="G43" s="12"/>
      <c r="H43" s="16"/>
      <c r="J43" s="1">
        <f t="shared" si="1"/>
        <v>0</v>
      </c>
      <c r="K43" s="1" t="str">
        <f t="shared" si="2"/>
        <v/>
      </c>
    </row>
    <row r="44" spans="1:11" ht="15.75" customHeight="1" x14ac:dyDescent="0.2">
      <c r="A44" s="8">
        <v>41</v>
      </c>
      <c r="B44" s="9"/>
      <c r="C44" s="10"/>
      <c r="D44" s="9"/>
      <c r="E44" s="11"/>
      <c r="F44" s="11"/>
      <c r="G44" s="12"/>
      <c r="H44" s="16"/>
      <c r="J44" s="1">
        <f t="shared" si="1"/>
        <v>0</v>
      </c>
      <c r="K44" s="1" t="str">
        <f t="shared" si="2"/>
        <v/>
      </c>
    </row>
    <row r="45" spans="1:11" ht="15.75" customHeight="1" x14ac:dyDescent="0.2">
      <c r="A45" s="8">
        <v>42</v>
      </c>
      <c r="B45" s="9"/>
      <c r="C45" s="10"/>
      <c r="D45" s="9"/>
      <c r="E45" s="11"/>
      <c r="F45" s="11"/>
      <c r="G45" s="12"/>
      <c r="H45" s="16"/>
      <c r="J45" s="1">
        <f t="shared" si="1"/>
        <v>0</v>
      </c>
      <c r="K45" s="1" t="str">
        <f t="shared" si="2"/>
        <v/>
      </c>
    </row>
    <row r="46" spans="1:11" ht="15.75" customHeight="1" x14ac:dyDescent="0.2">
      <c r="A46" s="8">
        <v>43</v>
      </c>
      <c r="B46" s="9"/>
      <c r="C46" s="10"/>
      <c r="D46" s="9"/>
      <c r="E46" s="11"/>
      <c r="F46" s="11"/>
      <c r="G46" s="12"/>
      <c r="H46" s="16"/>
      <c r="J46" s="1">
        <f t="shared" si="1"/>
        <v>0</v>
      </c>
      <c r="K46" s="1" t="str">
        <f t="shared" si="2"/>
        <v/>
      </c>
    </row>
    <row r="47" spans="1:11" ht="15.75" customHeight="1" x14ac:dyDescent="0.2">
      <c r="A47" s="8">
        <v>44</v>
      </c>
      <c r="B47" s="9"/>
      <c r="C47" s="10"/>
      <c r="D47" s="9"/>
      <c r="E47" s="11"/>
      <c r="F47" s="11"/>
      <c r="G47" s="12"/>
      <c r="H47" s="16"/>
      <c r="J47" s="1">
        <f t="shared" si="1"/>
        <v>0</v>
      </c>
      <c r="K47" s="1" t="str">
        <f t="shared" si="2"/>
        <v/>
      </c>
    </row>
    <row r="48" spans="1:11" ht="15.75" customHeight="1" x14ac:dyDescent="0.2">
      <c r="A48" s="8">
        <v>45</v>
      </c>
      <c r="B48" s="9"/>
      <c r="C48" s="10"/>
      <c r="D48" s="9"/>
      <c r="E48" s="11"/>
      <c r="F48" s="11"/>
      <c r="G48" s="12"/>
      <c r="H48" s="16"/>
      <c r="J48" s="1">
        <f t="shared" si="1"/>
        <v>0</v>
      </c>
      <c r="K48" s="1" t="str">
        <f t="shared" si="2"/>
        <v/>
      </c>
    </row>
    <row r="49" spans="1:11" ht="15.75" customHeight="1" x14ac:dyDescent="0.2">
      <c r="A49" s="8">
        <v>46</v>
      </c>
      <c r="B49" s="9"/>
      <c r="C49" s="10"/>
      <c r="D49" s="9"/>
      <c r="E49" s="11"/>
      <c r="F49" s="11"/>
      <c r="G49" s="12"/>
      <c r="H49" s="16"/>
      <c r="J49" s="1">
        <f t="shared" si="1"/>
        <v>0</v>
      </c>
      <c r="K49" s="1" t="str">
        <f t="shared" si="2"/>
        <v/>
      </c>
    </row>
    <row r="50" spans="1:11" ht="15.75" customHeight="1" x14ac:dyDescent="0.2">
      <c r="A50" s="8">
        <v>47</v>
      </c>
      <c r="B50" s="9"/>
      <c r="C50" s="10"/>
      <c r="D50" s="9"/>
      <c r="E50" s="11"/>
      <c r="F50" s="11"/>
      <c r="G50" s="12"/>
      <c r="H50" s="16"/>
      <c r="J50" s="1">
        <f t="shared" si="1"/>
        <v>0</v>
      </c>
      <c r="K50" s="1" t="str">
        <f t="shared" si="2"/>
        <v/>
      </c>
    </row>
    <row r="51" spans="1:11" ht="15.75" customHeight="1" x14ac:dyDescent="0.2">
      <c r="A51" s="8">
        <v>48</v>
      </c>
      <c r="B51" s="9"/>
      <c r="C51" s="10"/>
      <c r="D51" s="9"/>
      <c r="E51" s="11"/>
      <c r="F51" s="11"/>
      <c r="G51" s="12"/>
      <c r="H51" s="16"/>
      <c r="J51" s="1">
        <f t="shared" si="1"/>
        <v>0</v>
      </c>
      <c r="K51" s="1" t="str">
        <f t="shared" si="2"/>
        <v/>
      </c>
    </row>
    <row r="52" spans="1:11" ht="15.75" customHeight="1" x14ac:dyDescent="0.2">
      <c r="A52" s="8">
        <v>49</v>
      </c>
      <c r="B52" s="9"/>
      <c r="C52" s="10"/>
      <c r="D52" s="9"/>
      <c r="E52" s="11"/>
      <c r="F52" s="11"/>
      <c r="G52" s="12"/>
      <c r="H52" s="16"/>
      <c r="J52" s="1">
        <f t="shared" si="1"/>
        <v>0</v>
      </c>
      <c r="K52" s="1" t="str">
        <f t="shared" si="2"/>
        <v/>
      </c>
    </row>
    <row r="53" spans="1:11" ht="15.75" customHeight="1" x14ac:dyDescent="0.2">
      <c r="A53" s="8">
        <v>50</v>
      </c>
      <c r="B53" s="9"/>
      <c r="C53" s="10"/>
      <c r="D53" s="9"/>
      <c r="E53" s="11"/>
      <c r="F53" s="11"/>
      <c r="G53" s="12"/>
      <c r="H53" s="16"/>
      <c r="J53" s="1">
        <f t="shared" si="1"/>
        <v>0</v>
      </c>
      <c r="K53" s="1" t="str">
        <f t="shared" si="2"/>
        <v/>
      </c>
    </row>
    <row r="54" spans="1:11" ht="15.75" customHeight="1" x14ac:dyDescent="0.2">
      <c r="A54" s="8">
        <v>51</v>
      </c>
      <c r="B54" s="9"/>
      <c r="C54" s="10"/>
      <c r="D54" s="9"/>
      <c r="E54" s="11"/>
      <c r="F54" s="11"/>
      <c r="G54" s="12"/>
      <c r="H54" s="16"/>
      <c r="J54" s="1">
        <f t="shared" si="1"/>
        <v>0</v>
      </c>
      <c r="K54" s="1" t="str">
        <f t="shared" si="2"/>
        <v/>
      </c>
    </row>
    <row r="55" spans="1:11" ht="15.75" customHeight="1" x14ac:dyDescent="0.2">
      <c r="A55" s="8">
        <v>52</v>
      </c>
      <c r="B55" s="9"/>
      <c r="C55" s="10"/>
      <c r="D55" s="9"/>
      <c r="E55" s="11"/>
      <c r="F55" s="11"/>
      <c r="G55" s="12"/>
      <c r="H55" s="16"/>
      <c r="J55" s="1">
        <f t="shared" si="1"/>
        <v>0</v>
      </c>
      <c r="K55" s="1" t="str">
        <f t="shared" si="2"/>
        <v/>
      </c>
    </row>
    <row r="56" spans="1:11" ht="15.75" customHeight="1" x14ac:dyDescent="0.2">
      <c r="A56" s="8">
        <v>53</v>
      </c>
      <c r="B56" s="9"/>
      <c r="C56" s="10"/>
      <c r="D56" s="9"/>
      <c r="E56" s="11"/>
      <c r="F56" s="11"/>
      <c r="G56" s="12"/>
      <c r="H56" s="16"/>
      <c r="J56" s="1">
        <f t="shared" si="1"/>
        <v>0</v>
      </c>
      <c r="K56" s="1" t="str">
        <f t="shared" si="2"/>
        <v/>
      </c>
    </row>
    <row r="57" spans="1:11" ht="15.75" customHeight="1" x14ac:dyDescent="0.2">
      <c r="A57" s="8">
        <v>54</v>
      </c>
      <c r="B57" s="9"/>
      <c r="C57" s="10"/>
      <c r="D57" s="9"/>
      <c r="E57" s="11"/>
      <c r="F57" s="11"/>
      <c r="G57" s="12"/>
      <c r="H57" s="16"/>
      <c r="J57" s="1">
        <f t="shared" si="1"/>
        <v>0</v>
      </c>
      <c r="K57" s="1" t="str">
        <f t="shared" si="2"/>
        <v/>
      </c>
    </row>
    <row r="58" spans="1:11" ht="15.75" customHeight="1" x14ac:dyDescent="0.2">
      <c r="A58" s="8">
        <v>55</v>
      </c>
      <c r="B58" s="9"/>
      <c r="C58" s="10"/>
      <c r="D58" s="9"/>
      <c r="E58" s="11"/>
      <c r="F58" s="11"/>
      <c r="G58" s="12"/>
      <c r="H58" s="16"/>
      <c r="J58" s="1">
        <f t="shared" si="1"/>
        <v>0</v>
      </c>
      <c r="K58" s="1" t="str">
        <f t="shared" si="2"/>
        <v/>
      </c>
    </row>
    <row r="59" spans="1:11" ht="15.75" customHeight="1" x14ac:dyDescent="0.2">
      <c r="A59" s="8">
        <v>56</v>
      </c>
      <c r="B59" s="9"/>
      <c r="C59" s="10"/>
      <c r="D59" s="9"/>
      <c r="E59" s="11"/>
      <c r="F59" s="11"/>
      <c r="G59" s="12"/>
      <c r="H59" s="16"/>
      <c r="J59" s="1">
        <f t="shared" si="1"/>
        <v>0</v>
      </c>
      <c r="K59" s="1" t="str">
        <f t="shared" si="2"/>
        <v/>
      </c>
    </row>
    <row r="60" spans="1:11" ht="15.75" customHeight="1" x14ac:dyDescent="0.2">
      <c r="A60" s="8">
        <v>57</v>
      </c>
      <c r="B60" s="9"/>
      <c r="C60" s="10"/>
      <c r="D60" s="9"/>
      <c r="E60" s="11"/>
      <c r="F60" s="11"/>
      <c r="G60" s="12"/>
      <c r="H60" s="16"/>
      <c r="J60" s="1">
        <f t="shared" si="1"/>
        <v>0</v>
      </c>
      <c r="K60" s="1" t="str">
        <f t="shared" si="2"/>
        <v/>
      </c>
    </row>
    <row r="61" spans="1:11" ht="15.75" customHeight="1" x14ac:dyDescent="0.2">
      <c r="A61" s="8">
        <v>58</v>
      </c>
      <c r="B61" s="9"/>
      <c r="C61" s="10"/>
      <c r="D61" s="9"/>
      <c r="E61" s="11"/>
      <c r="F61" s="11"/>
      <c r="G61" s="12"/>
      <c r="H61" s="16"/>
      <c r="J61" s="1">
        <f t="shared" si="1"/>
        <v>0</v>
      </c>
      <c r="K61" s="1" t="str">
        <f t="shared" si="2"/>
        <v/>
      </c>
    </row>
    <row r="62" spans="1:11" ht="15.75" customHeight="1" x14ac:dyDescent="0.2">
      <c r="A62" s="8">
        <v>59</v>
      </c>
      <c r="B62" s="9"/>
      <c r="C62" s="10"/>
      <c r="D62" s="9"/>
      <c r="E62" s="11"/>
      <c r="F62" s="11"/>
      <c r="G62" s="12"/>
      <c r="H62" s="16"/>
      <c r="J62" s="1">
        <f t="shared" si="1"/>
        <v>0</v>
      </c>
      <c r="K62" s="1" t="str">
        <f t="shared" si="2"/>
        <v/>
      </c>
    </row>
    <row r="63" spans="1:11" ht="15.75" customHeight="1" x14ac:dyDescent="0.2">
      <c r="A63" s="8">
        <v>60</v>
      </c>
      <c r="B63" s="9"/>
      <c r="C63" s="10"/>
      <c r="D63" s="9"/>
      <c r="E63" s="11"/>
      <c r="F63" s="11"/>
      <c r="G63" s="12"/>
      <c r="H63" s="16"/>
      <c r="J63" s="1">
        <f t="shared" si="1"/>
        <v>0</v>
      </c>
      <c r="K63" s="1" t="str">
        <f t="shared" si="2"/>
        <v/>
      </c>
    </row>
    <row r="64" spans="1:11" ht="15.75" customHeight="1" x14ac:dyDescent="0.2">
      <c r="A64" s="8">
        <v>61</v>
      </c>
      <c r="B64" s="9"/>
      <c r="C64" s="10"/>
      <c r="D64" s="9"/>
      <c r="E64" s="11"/>
      <c r="F64" s="11"/>
      <c r="G64" s="12"/>
      <c r="H64" s="16"/>
      <c r="J64" s="1">
        <f t="shared" si="1"/>
        <v>0</v>
      </c>
      <c r="K64" s="1" t="str">
        <f t="shared" si="2"/>
        <v/>
      </c>
    </row>
    <row r="65" spans="1:11" ht="15.75" customHeight="1" x14ac:dyDescent="0.2">
      <c r="A65" s="8">
        <v>62</v>
      </c>
      <c r="B65" s="9"/>
      <c r="C65" s="10"/>
      <c r="D65" s="9"/>
      <c r="E65" s="11"/>
      <c r="F65" s="11"/>
      <c r="G65" s="12"/>
      <c r="H65" s="16"/>
      <c r="J65" s="1">
        <f t="shared" si="1"/>
        <v>0</v>
      </c>
      <c r="K65" s="1" t="str">
        <f t="shared" si="2"/>
        <v/>
      </c>
    </row>
    <row r="66" spans="1:11" ht="15.75" customHeight="1" x14ac:dyDescent="0.2">
      <c r="A66" s="8">
        <v>63</v>
      </c>
      <c r="B66" s="9"/>
      <c r="C66" s="10"/>
      <c r="D66" s="9"/>
      <c r="E66" s="11"/>
      <c r="F66" s="11"/>
      <c r="G66" s="12"/>
      <c r="H66" s="16"/>
      <c r="J66" s="1">
        <f t="shared" si="1"/>
        <v>0</v>
      </c>
      <c r="K66" s="1" t="str">
        <f t="shared" si="2"/>
        <v/>
      </c>
    </row>
    <row r="67" spans="1:11" ht="15.75" customHeight="1" x14ac:dyDescent="0.2">
      <c r="A67" s="8">
        <v>64</v>
      </c>
      <c r="B67" s="9"/>
      <c r="C67" s="10"/>
      <c r="D67" s="9"/>
      <c r="E67" s="11"/>
      <c r="F67" s="11"/>
      <c r="G67" s="12"/>
      <c r="H67" s="16"/>
      <c r="J67" s="1">
        <f t="shared" si="1"/>
        <v>0</v>
      </c>
      <c r="K67" s="1" t="str">
        <f t="shared" si="2"/>
        <v/>
      </c>
    </row>
    <row r="68" spans="1:11" ht="15.75" customHeight="1" x14ac:dyDescent="0.2">
      <c r="A68" s="8">
        <v>65</v>
      </c>
      <c r="B68" s="9"/>
      <c r="C68" s="10"/>
      <c r="D68" s="9"/>
      <c r="E68" s="11"/>
      <c r="F68" s="11"/>
      <c r="G68" s="12"/>
      <c r="H68" s="16"/>
      <c r="J68" s="1">
        <f t="shared" si="1"/>
        <v>0</v>
      </c>
      <c r="K68" s="1" t="str">
        <f t="shared" ref="K68:K99" si="3">TRIM(E68)&amp;IF(J68=2,"      ",IF(J68=3,"    ",IF(J68=4,"  ","")))&amp;TRIM(F68)</f>
        <v/>
      </c>
    </row>
    <row r="69" spans="1:11" ht="15.75" customHeight="1" x14ac:dyDescent="0.2">
      <c r="A69" s="8">
        <v>66</v>
      </c>
      <c r="B69" s="9"/>
      <c r="C69" s="10"/>
      <c r="D69" s="9"/>
      <c r="E69" s="11"/>
      <c r="F69" s="11"/>
      <c r="G69" s="12"/>
      <c r="H69" s="16"/>
      <c r="J69" s="1">
        <f t="shared" ref="J69:J103" si="4">LEN(TRIM(E69))+LEN(TRIM(F69))</f>
        <v>0</v>
      </c>
      <c r="K69" s="1" t="str">
        <f t="shared" si="3"/>
        <v/>
      </c>
    </row>
    <row r="70" spans="1:11" ht="15.75" customHeight="1" x14ac:dyDescent="0.2">
      <c r="A70" s="8">
        <v>67</v>
      </c>
      <c r="B70" s="9"/>
      <c r="C70" s="10"/>
      <c r="D70" s="9"/>
      <c r="E70" s="11"/>
      <c r="F70" s="11"/>
      <c r="G70" s="12"/>
      <c r="H70" s="16"/>
      <c r="J70" s="1">
        <f t="shared" si="4"/>
        <v>0</v>
      </c>
      <c r="K70" s="1" t="str">
        <f t="shared" si="3"/>
        <v/>
      </c>
    </row>
    <row r="71" spans="1:11" ht="15.75" customHeight="1" x14ac:dyDescent="0.2">
      <c r="A71" s="8">
        <v>68</v>
      </c>
      <c r="B71" s="9"/>
      <c r="C71" s="10"/>
      <c r="D71" s="9"/>
      <c r="E71" s="11"/>
      <c r="F71" s="11"/>
      <c r="G71" s="12"/>
      <c r="H71" s="16"/>
      <c r="J71" s="1">
        <f t="shared" si="4"/>
        <v>0</v>
      </c>
      <c r="K71" s="1" t="str">
        <f t="shared" si="3"/>
        <v/>
      </c>
    </row>
    <row r="72" spans="1:11" ht="15.75" customHeight="1" x14ac:dyDescent="0.2">
      <c r="A72" s="8">
        <v>69</v>
      </c>
      <c r="B72" s="9"/>
      <c r="C72" s="10"/>
      <c r="D72" s="9"/>
      <c r="E72" s="11"/>
      <c r="F72" s="11"/>
      <c r="G72" s="12"/>
      <c r="H72" s="16"/>
      <c r="J72" s="1">
        <f t="shared" si="4"/>
        <v>0</v>
      </c>
      <c r="K72" s="1" t="str">
        <f t="shared" si="3"/>
        <v/>
      </c>
    </row>
    <row r="73" spans="1:11" ht="15.75" customHeight="1" x14ac:dyDescent="0.2">
      <c r="A73" s="8">
        <v>70</v>
      </c>
      <c r="B73" s="9"/>
      <c r="C73" s="10"/>
      <c r="D73" s="9"/>
      <c r="E73" s="11"/>
      <c r="F73" s="11"/>
      <c r="G73" s="12"/>
      <c r="H73" s="16"/>
      <c r="J73" s="1">
        <f t="shared" si="4"/>
        <v>0</v>
      </c>
      <c r="K73" s="1" t="str">
        <f t="shared" si="3"/>
        <v/>
      </c>
    </row>
    <row r="74" spans="1:11" ht="15.75" customHeight="1" x14ac:dyDescent="0.2">
      <c r="A74" s="8">
        <v>71</v>
      </c>
      <c r="B74" s="9"/>
      <c r="C74" s="10"/>
      <c r="D74" s="9"/>
      <c r="E74" s="11"/>
      <c r="F74" s="11"/>
      <c r="G74" s="12"/>
      <c r="H74" s="16"/>
      <c r="J74" s="1">
        <f t="shared" si="4"/>
        <v>0</v>
      </c>
      <c r="K74" s="1" t="str">
        <f t="shared" si="3"/>
        <v/>
      </c>
    </row>
    <row r="75" spans="1:11" ht="15.75" customHeight="1" x14ac:dyDescent="0.2">
      <c r="A75" s="8">
        <v>72</v>
      </c>
      <c r="B75" s="9"/>
      <c r="C75" s="10"/>
      <c r="D75" s="9"/>
      <c r="E75" s="11"/>
      <c r="F75" s="11"/>
      <c r="G75" s="12"/>
      <c r="H75" s="16"/>
      <c r="J75" s="1">
        <f t="shared" si="4"/>
        <v>0</v>
      </c>
      <c r="K75" s="1" t="str">
        <f t="shared" si="3"/>
        <v/>
      </c>
    </row>
    <row r="76" spans="1:11" ht="15.75" customHeight="1" x14ac:dyDescent="0.2">
      <c r="A76" s="8">
        <v>73</v>
      </c>
      <c r="B76" s="9"/>
      <c r="C76" s="10"/>
      <c r="D76" s="9"/>
      <c r="E76" s="11"/>
      <c r="F76" s="11"/>
      <c r="G76" s="12"/>
      <c r="H76" s="16"/>
      <c r="J76" s="1">
        <f t="shared" si="4"/>
        <v>0</v>
      </c>
      <c r="K76" s="1" t="str">
        <f t="shared" si="3"/>
        <v/>
      </c>
    </row>
    <row r="77" spans="1:11" ht="15.75" customHeight="1" x14ac:dyDescent="0.2">
      <c r="A77" s="8">
        <v>74</v>
      </c>
      <c r="B77" s="9"/>
      <c r="C77" s="10"/>
      <c r="D77" s="9"/>
      <c r="E77" s="11"/>
      <c r="F77" s="11"/>
      <c r="G77" s="12"/>
      <c r="H77" s="16"/>
      <c r="J77" s="1">
        <f t="shared" si="4"/>
        <v>0</v>
      </c>
      <c r="K77" s="1" t="str">
        <f t="shared" si="3"/>
        <v/>
      </c>
    </row>
    <row r="78" spans="1:11" ht="15.75" customHeight="1" x14ac:dyDescent="0.2">
      <c r="A78" s="8">
        <v>75</v>
      </c>
      <c r="B78" s="9"/>
      <c r="C78" s="10"/>
      <c r="D78" s="9"/>
      <c r="E78" s="11"/>
      <c r="F78" s="11"/>
      <c r="G78" s="12"/>
      <c r="H78" s="16"/>
      <c r="J78" s="1">
        <f t="shared" si="4"/>
        <v>0</v>
      </c>
      <c r="K78" s="1" t="str">
        <f t="shared" si="3"/>
        <v/>
      </c>
    </row>
    <row r="79" spans="1:11" ht="15.75" customHeight="1" x14ac:dyDescent="0.2">
      <c r="A79" s="8">
        <v>76</v>
      </c>
      <c r="B79" s="9"/>
      <c r="C79" s="10"/>
      <c r="D79" s="9"/>
      <c r="E79" s="11"/>
      <c r="F79" s="11"/>
      <c r="G79" s="12"/>
      <c r="H79" s="16"/>
      <c r="J79" s="1">
        <f t="shared" si="4"/>
        <v>0</v>
      </c>
      <c r="K79" s="1" t="str">
        <f t="shared" si="3"/>
        <v/>
      </c>
    </row>
    <row r="80" spans="1:11" ht="15.75" customHeight="1" x14ac:dyDescent="0.2">
      <c r="A80" s="8">
        <v>77</v>
      </c>
      <c r="B80" s="9"/>
      <c r="C80" s="10"/>
      <c r="D80" s="9"/>
      <c r="E80" s="11"/>
      <c r="F80" s="11"/>
      <c r="G80" s="12"/>
      <c r="H80" s="16"/>
      <c r="J80" s="1">
        <f t="shared" si="4"/>
        <v>0</v>
      </c>
      <c r="K80" s="1" t="str">
        <f t="shared" si="3"/>
        <v/>
      </c>
    </row>
    <row r="81" spans="1:11" ht="15.75" customHeight="1" x14ac:dyDescent="0.2">
      <c r="A81" s="8">
        <v>78</v>
      </c>
      <c r="B81" s="9"/>
      <c r="C81" s="10"/>
      <c r="D81" s="9"/>
      <c r="E81" s="11"/>
      <c r="F81" s="11"/>
      <c r="G81" s="12"/>
      <c r="H81" s="16"/>
      <c r="J81" s="1">
        <f t="shared" si="4"/>
        <v>0</v>
      </c>
      <c r="K81" s="1" t="str">
        <f t="shared" si="3"/>
        <v/>
      </c>
    </row>
    <row r="82" spans="1:11" ht="15.75" customHeight="1" x14ac:dyDescent="0.2">
      <c r="A82" s="8">
        <v>79</v>
      </c>
      <c r="B82" s="9"/>
      <c r="C82" s="10"/>
      <c r="D82" s="9"/>
      <c r="E82" s="11"/>
      <c r="F82" s="11"/>
      <c r="G82" s="12"/>
      <c r="H82" s="16"/>
      <c r="J82" s="1">
        <f t="shared" si="4"/>
        <v>0</v>
      </c>
      <c r="K82" s="1" t="str">
        <f t="shared" si="3"/>
        <v/>
      </c>
    </row>
    <row r="83" spans="1:11" ht="15.75" customHeight="1" x14ac:dyDescent="0.2">
      <c r="A83" s="8">
        <v>80</v>
      </c>
      <c r="B83" s="9"/>
      <c r="C83" s="10"/>
      <c r="D83" s="9"/>
      <c r="E83" s="11"/>
      <c r="F83" s="11"/>
      <c r="G83" s="12"/>
      <c r="H83" s="16"/>
      <c r="J83" s="1">
        <f t="shared" si="4"/>
        <v>0</v>
      </c>
      <c r="K83" s="1" t="str">
        <f t="shared" si="3"/>
        <v/>
      </c>
    </row>
    <row r="84" spans="1:11" ht="15.75" customHeight="1" x14ac:dyDescent="0.2">
      <c r="A84" s="8">
        <v>81</v>
      </c>
      <c r="B84" s="9"/>
      <c r="C84" s="10"/>
      <c r="D84" s="9"/>
      <c r="E84" s="11"/>
      <c r="F84" s="11"/>
      <c r="G84" s="12"/>
      <c r="H84" s="16"/>
      <c r="J84" s="1">
        <f t="shared" si="4"/>
        <v>0</v>
      </c>
      <c r="K84" s="1" t="str">
        <f t="shared" si="3"/>
        <v/>
      </c>
    </row>
    <row r="85" spans="1:11" ht="15.75" customHeight="1" x14ac:dyDescent="0.2">
      <c r="A85" s="8">
        <v>82</v>
      </c>
      <c r="B85" s="9"/>
      <c r="C85" s="10"/>
      <c r="D85" s="9"/>
      <c r="E85" s="11"/>
      <c r="F85" s="11"/>
      <c r="G85" s="12"/>
      <c r="H85" s="16"/>
      <c r="J85" s="1">
        <f t="shared" si="4"/>
        <v>0</v>
      </c>
      <c r="K85" s="1" t="str">
        <f t="shared" si="3"/>
        <v/>
      </c>
    </row>
    <row r="86" spans="1:11" ht="15.75" customHeight="1" x14ac:dyDescent="0.2">
      <c r="A86" s="8">
        <v>83</v>
      </c>
      <c r="B86" s="9"/>
      <c r="C86" s="10"/>
      <c r="D86" s="9"/>
      <c r="E86" s="11"/>
      <c r="F86" s="11"/>
      <c r="G86" s="12"/>
      <c r="H86" s="16"/>
      <c r="J86" s="1">
        <f t="shared" si="4"/>
        <v>0</v>
      </c>
      <c r="K86" s="1" t="str">
        <f t="shared" si="3"/>
        <v/>
      </c>
    </row>
    <row r="87" spans="1:11" ht="15.75" customHeight="1" x14ac:dyDescent="0.2">
      <c r="A87" s="8">
        <v>84</v>
      </c>
      <c r="B87" s="9"/>
      <c r="C87" s="10"/>
      <c r="D87" s="9"/>
      <c r="E87" s="11"/>
      <c r="F87" s="11"/>
      <c r="G87" s="12"/>
      <c r="H87" s="16"/>
      <c r="J87" s="1">
        <f t="shared" si="4"/>
        <v>0</v>
      </c>
      <c r="K87" s="1" t="str">
        <f t="shared" si="3"/>
        <v/>
      </c>
    </row>
    <row r="88" spans="1:11" ht="15.75" customHeight="1" x14ac:dyDescent="0.2">
      <c r="A88" s="8">
        <v>85</v>
      </c>
      <c r="B88" s="9"/>
      <c r="C88" s="10"/>
      <c r="D88" s="9"/>
      <c r="E88" s="11"/>
      <c r="F88" s="11"/>
      <c r="G88" s="12"/>
      <c r="H88" s="16"/>
      <c r="J88" s="1">
        <f t="shared" si="4"/>
        <v>0</v>
      </c>
      <c r="K88" s="1" t="str">
        <f t="shared" si="3"/>
        <v/>
      </c>
    </row>
    <row r="89" spans="1:11" ht="15.75" customHeight="1" x14ac:dyDescent="0.2">
      <c r="A89" s="8">
        <v>86</v>
      </c>
      <c r="B89" s="9"/>
      <c r="C89" s="10"/>
      <c r="D89" s="9"/>
      <c r="E89" s="11"/>
      <c r="F89" s="11"/>
      <c r="G89" s="12"/>
      <c r="H89" s="16"/>
      <c r="J89" s="1">
        <f t="shared" si="4"/>
        <v>0</v>
      </c>
      <c r="K89" s="1" t="str">
        <f t="shared" si="3"/>
        <v/>
      </c>
    </row>
    <row r="90" spans="1:11" ht="15.75" customHeight="1" x14ac:dyDescent="0.2">
      <c r="A90" s="8">
        <v>87</v>
      </c>
      <c r="B90" s="9"/>
      <c r="C90" s="10"/>
      <c r="D90" s="9"/>
      <c r="E90" s="11"/>
      <c r="F90" s="11"/>
      <c r="G90" s="12"/>
      <c r="H90" s="16"/>
      <c r="J90" s="1">
        <f t="shared" si="4"/>
        <v>0</v>
      </c>
      <c r="K90" s="1" t="str">
        <f t="shared" si="3"/>
        <v/>
      </c>
    </row>
    <row r="91" spans="1:11" ht="15.75" customHeight="1" x14ac:dyDescent="0.2">
      <c r="A91" s="8">
        <v>88</v>
      </c>
      <c r="B91" s="9"/>
      <c r="C91" s="10"/>
      <c r="D91" s="9"/>
      <c r="E91" s="11"/>
      <c r="F91" s="11"/>
      <c r="G91" s="12"/>
      <c r="H91" s="16"/>
      <c r="J91" s="1">
        <f t="shared" si="4"/>
        <v>0</v>
      </c>
      <c r="K91" s="1" t="str">
        <f t="shared" si="3"/>
        <v/>
      </c>
    </row>
    <row r="92" spans="1:11" ht="15.75" customHeight="1" x14ac:dyDescent="0.2">
      <c r="A92" s="8">
        <v>89</v>
      </c>
      <c r="B92" s="9"/>
      <c r="C92" s="10"/>
      <c r="D92" s="9"/>
      <c r="E92" s="11"/>
      <c r="F92" s="11"/>
      <c r="G92" s="12"/>
      <c r="H92" s="16"/>
      <c r="J92" s="1">
        <f t="shared" si="4"/>
        <v>0</v>
      </c>
      <c r="K92" s="1" t="str">
        <f t="shared" si="3"/>
        <v/>
      </c>
    </row>
    <row r="93" spans="1:11" ht="15.75" customHeight="1" x14ac:dyDescent="0.2">
      <c r="A93" s="8">
        <v>90</v>
      </c>
      <c r="B93" s="9"/>
      <c r="C93" s="10"/>
      <c r="D93" s="9"/>
      <c r="E93" s="11"/>
      <c r="F93" s="11"/>
      <c r="G93" s="12"/>
      <c r="H93" s="16"/>
      <c r="J93" s="1">
        <f t="shared" si="4"/>
        <v>0</v>
      </c>
      <c r="K93" s="1" t="str">
        <f t="shared" si="3"/>
        <v/>
      </c>
    </row>
    <row r="94" spans="1:11" ht="15.75" customHeight="1" x14ac:dyDescent="0.2">
      <c r="A94" s="8">
        <v>91</v>
      </c>
      <c r="B94" s="9"/>
      <c r="C94" s="10"/>
      <c r="D94" s="9"/>
      <c r="E94" s="11"/>
      <c r="F94" s="11"/>
      <c r="G94" s="12"/>
      <c r="H94" s="16"/>
      <c r="J94" s="1">
        <f t="shared" si="4"/>
        <v>0</v>
      </c>
      <c r="K94" s="1" t="str">
        <f t="shared" si="3"/>
        <v/>
      </c>
    </row>
    <row r="95" spans="1:11" ht="15.75" customHeight="1" x14ac:dyDescent="0.2">
      <c r="A95" s="8">
        <v>92</v>
      </c>
      <c r="B95" s="9"/>
      <c r="C95" s="10"/>
      <c r="D95" s="9"/>
      <c r="E95" s="11"/>
      <c r="F95" s="11"/>
      <c r="G95" s="12"/>
      <c r="H95" s="16"/>
      <c r="J95" s="1">
        <f t="shared" si="4"/>
        <v>0</v>
      </c>
      <c r="K95" s="1" t="str">
        <f t="shared" si="3"/>
        <v/>
      </c>
    </row>
    <row r="96" spans="1:11" ht="15.75" customHeight="1" x14ac:dyDescent="0.2">
      <c r="A96" s="8">
        <v>93</v>
      </c>
      <c r="B96" s="9"/>
      <c r="C96" s="10"/>
      <c r="D96" s="9"/>
      <c r="E96" s="11"/>
      <c r="F96" s="11"/>
      <c r="G96" s="12"/>
      <c r="H96" s="16"/>
      <c r="J96" s="1">
        <f t="shared" si="4"/>
        <v>0</v>
      </c>
      <c r="K96" s="1" t="str">
        <f t="shared" si="3"/>
        <v/>
      </c>
    </row>
    <row r="97" spans="1:11" ht="15.75" customHeight="1" x14ac:dyDescent="0.2">
      <c r="A97" s="8">
        <v>94</v>
      </c>
      <c r="B97" s="9"/>
      <c r="C97" s="10"/>
      <c r="D97" s="9"/>
      <c r="E97" s="11"/>
      <c r="F97" s="11"/>
      <c r="G97" s="12"/>
      <c r="H97" s="16"/>
      <c r="J97" s="1">
        <f t="shared" si="4"/>
        <v>0</v>
      </c>
      <c r="K97" s="1" t="str">
        <f t="shared" si="3"/>
        <v/>
      </c>
    </row>
    <row r="98" spans="1:11" ht="15.75" customHeight="1" x14ac:dyDescent="0.2">
      <c r="A98" s="8">
        <v>95</v>
      </c>
      <c r="B98" s="9"/>
      <c r="C98" s="10"/>
      <c r="D98" s="9"/>
      <c r="E98" s="11"/>
      <c r="F98" s="11"/>
      <c r="G98" s="12"/>
      <c r="H98" s="16"/>
      <c r="J98" s="1">
        <f t="shared" si="4"/>
        <v>0</v>
      </c>
      <c r="K98" s="1" t="str">
        <f t="shared" si="3"/>
        <v/>
      </c>
    </row>
    <row r="99" spans="1:11" ht="15.75" customHeight="1" x14ac:dyDescent="0.2">
      <c r="A99" s="8">
        <v>96</v>
      </c>
      <c r="B99" s="9"/>
      <c r="C99" s="10"/>
      <c r="D99" s="9"/>
      <c r="E99" s="11"/>
      <c r="F99" s="11"/>
      <c r="G99" s="12"/>
      <c r="H99" s="16"/>
      <c r="J99" s="1">
        <f t="shared" si="4"/>
        <v>0</v>
      </c>
      <c r="K99" s="1" t="str">
        <f t="shared" si="3"/>
        <v/>
      </c>
    </row>
    <row r="100" spans="1:11" ht="15.75" customHeight="1" x14ac:dyDescent="0.2">
      <c r="A100" s="8">
        <v>97</v>
      </c>
      <c r="B100" s="9"/>
      <c r="C100" s="10"/>
      <c r="D100" s="9"/>
      <c r="E100" s="11"/>
      <c r="F100" s="11"/>
      <c r="G100" s="12"/>
      <c r="H100" s="16"/>
      <c r="J100" s="1">
        <f t="shared" si="4"/>
        <v>0</v>
      </c>
      <c r="K100" s="1" t="str">
        <f>TRIM(E100)&amp;IF(J100=2,"      ",IF(J100=3,"    ",IF(J100=4,"  ","")))&amp;TRIM(F100)</f>
        <v/>
      </c>
    </row>
    <row r="101" spans="1:11" ht="15.75" customHeight="1" x14ac:dyDescent="0.2">
      <c r="A101" s="8">
        <v>98</v>
      </c>
      <c r="B101" s="9"/>
      <c r="C101" s="10"/>
      <c r="D101" s="9"/>
      <c r="E101" s="11"/>
      <c r="F101" s="11"/>
      <c r="G101" s="12"/>
      <c r="H101" s="16"/>
      <c r="J101" s="1">
        <f t="shared" si="4"/>
        <v>0</v>
      </c>
      <c r="K101" s="1" t="str">
        <f>TRIM(E101)&amp;IF(J101=2,"      ",IF(J101=3,"    ",IF(J101=4,"  ","")))&amp;TRIM(F101)</f>
        <v/>
      </c>
    </row>
    <row r="102" spans="1:11" ht="15.75" customHeight="1" x14ac:dyDescent="0.2">
      <c r="A102" s="8">
        <v>99</v>
      </c>
      <c r="B102" s="9"/>
      <c r="C102" s="10"/>
      <c r="D102" s="9"/>
      <c r="E102" s="11"/>
      <c r="F102" s="11"/>
      <c r="G102" s="12"/>
      <c r="H102" s="16"/>
      <c r="J102" s="1">
        <f t="shared" si="4"/>
        <v>0</v>
      </c>
      <c r="K102" s="1" t="str">
        <f>TRIM(E102)&amp;IF(J102=2,"      ",IF(J102=3,"    ",IF(J102=4,"  ","")))&amp;TRIM(F102)</f>
        <v/>
      </c>
    </row>
    <row r="103" spans="1:11" ht="15.75" customHeight="1" x14ac:dyDescent="0.2">
      <c r="A103" s="8">
        <v>100</v>
      </c>
      <c r="B103" s="9"/>
      <c r="C103" s="10"/>
      <c r="D103" s="9"/>
      <c r="E103" s="11"/>
      <c r="F103" s="11"/>
      <c r="G103" s="12"/>
      <c r="H103" s="16"/>
      <c r="J103" s="1">
        <f t="shared" si="4"/>
        <v>0</v>
      </c>
      <c r="K103" s="1" t="str">
        <f>TRIM(E103)&amp;IF(J103=2,"      ",IF(J103=3,"    ",IF(J103=4,"  ","")))&amp;TRIM(F103)</f>
        <v/>
      </c>
    </row>
  </sheetData>
  <sheetProtection algorithmName="SHA-512" hashValue="ZgRYEN5ha3WIdb8PPBYYoYHlRp1oN8tm5c9nkggx0FNxhe/LWYr00HQFG0Sce2juMRcgdYTQnQMeYGywI8Ai2w==" saltValue="0HeZY3yPDiUVjxOjjyyfbw==" spinCount="100000" sheet="1" selectLockedCells="1"/>
  <mergeCells count="2">
    <mergeCell ref="A1:G1"/>
    <mergeCell ref="A2:G2"/>
  </mergeCells>
  <phoneticPr fontId="3"/>
  <conditionalFormatting sqref="A2:H2">
    <cfRule type="expression" dxfId="0" priority="1" stopIfTrue="1">
      <formula>$J$2=""</formula>
    </cfRule>
  </conditionalFormatting>
  <dataValidations xWindow="541" yWindow="294" count="8">
    <dataValidation type="date" allowBlank="1" showInputMessage="1" showErrorMessage="1" promptTitle="生年月日" prompt="西暦で入力して下さい。(例 1943/01/14)" sqref="C4:C103" xr:uid="{00000000-0002-0000-0100-000000000000}">
      <formula1>$M$2</formula1>
      <formula2>$M$1</formula2>
    </dataValidation>
    <dataValidation imeMode="on" allowBlank="1" showInputMessage="1" showErrorMessage="1" promptTitle="姓" prompt="姓を全角で入力して下さい。" sqref="E4:E103" xr:uid="{00000000-0002-0000-0100-000001000000}"/>
    <dataValidation imeMode="on" allowBlank="1" showInputMessage="1" showErrorMessage="1" promptTitle="名" prompt="名を全角で入力して下さい。" sqref="F4:F103" xr:uid="{00000000-0002-0000-0100-000002000000}"/>
    <dataValidation type="list" allowBlank="1" showInputMessage="1" showErrorMessage="1" prompt="性別を選択して下さい。" sqref="B4:B103" xr:uid="{00000000-0002-0000-0100-000003000000}">
      <formula1>"男子,女子"</formula1>
    </dataValidation>
    <dataValidation type="whole" imeMode="off" allowBlank="1" showInputMessage="1" showErrorMessage="1" error="年間距離100,000m以上で入力して下さい。" promptTitle="年間距離合計(m)" prompt="１年間に泳がれた距離(m)の合計を入力して下さい。" sqref="G4:G103" xr:uid="{00000000-0002-0000-0100-000004000000}">
      <formula1>100000</formula1>
      <formula2>5000000</formula2>
    </dataValidation>
    <dataValidation type="list" allowBlank="1" showInputMessage="1" showErrorMessage="1" promptTitle="どちらかを選択してください。" prompt="どちらかを選択してください。" sqref="H4:H103" xr:uid="{00000000-0002-0000-0100-000005000000}">
      <formula1>$Q$4:$Q$5</formula1>
    </dataValidation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T5" xr:uid="{00000000-0002-0000-0100-000006000000}">
      <formula1>TODAY()-16*365</formula1>
    </dataValidation>
    <dataValidation imeMode="halfKatakana" allowBlank="1" showInputMessage="1" showErrorMessage="1" promptTitle="年齢" prompt="平成31年3月31日現在の年齢を記入。" sqref="D4:D103" xr:uid="{00000000-0002-0000-0100-000007000000}"/>
  </dataValidations>
  <printOptions horizontalCentered="1"/>
  <pageMargins left="0.31496062992125984" right="0.31496062992125984" top="0.59055118110236227" bottom="0.39370078740157483" header="0.51181102362204722" footer="0.19685039370078741"/>
  <pageSetup paperSize="9" scale="92" orientation="portrait" verticalDpi="360" r:id="rId1"/>
  <headerFooter alignWithMargins="0"/>
  <rowBreaks count="1" manualBreakCount="1">
    <brk id="5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クラブ登録</vt:lpstr>
      <vt:lpstr>記録入力</vt:lpstr>
      <vt:lpstr>クラブ登録!Print_Area</vt:lpstr>
      <vt:lpstr>記録入力!Print_Area</vt:lpstr>
      <vt:lpstr>記録入力!Print_Titles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松崎貴夫</cp:lastModifiedBy>
  <cp:lastPrinted>2022-02-24T06:13:29Z</cp:lastPrinted>
  <dcterms:created xsi:type="dcterms:W3CDTF">2004-11-01T07:39:23Z</dcterms:created>
  <dcterms:modified xsi:type="dcterms:W3CDTF">2023-02-24T03:40:19Z</dcterms:modified>
</cp:coreProperties>
</file>