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2580" windowWidth="9450" windowHeight="4800" activeTab="0"/>
  </bookViews>
  <sheets>
    <sheet name="参加申込書" sheetId="1" r:id="rId1"/>
    <sheet name="本部使用" sheetId="2" r:id="rId2"/>
  </sheets>
  <definedNames>
    <definedName name="fifth">'参加申込書'!$AR$7:$AR$20</definedName>
    <definedName name="first">'参加申込書'!$AN$7:$AN$16</definedName>
    <definedName name="fourth">'参加申込書'!$AQ$7:$AQ$20</definedName>
    <definedName name="_xlnm.Print_Area" localSheetId="0">'参加申込書'!$A$1:$AE$32</definedName>
    <definedName name="second">'参加申込書'!$AO$7:$AO$16</definedName>
    <definedName name="seventh">'参加申込書'!$AT$7:$AT$20</definedName>
    <definedName name="sixth">'参加申込書'!$AS$7:$AS$16</definedName>
    <definedName name="third">'参加申込書'!$AP$7:$AP$20</definedName>
  </definedNames>
  <calcPr fullCalcOnLoad="1"/>
</workbook>
</file>

<file path=xl/comments1.xml><?xml version="1.0" encoding="utf-8"?>
<comments xmlns="http://schemas.openxmlformats.org/spreadsheetml/2006/main">
  <authors>
    <author>yuri</author>
    <author>JSCA</author>
  </authors>
  <commentList>
    <comment ref="AB12" authorId="0">
      <text>
        <r>
          <rPr>
            <sz val="9"/>
            <rFont val="ＭＳ Ｐゴシック"/>
            <family val="3"/>
          </rPr>
          <t>エントリータイム
入力例
３０秒４５ ⇒３０．４５
１分１３秒３２⇒１１３．３２</t>
        </r>
      </text>
    </comment>
    <comment ref="H2" authorId="1">
      <text>
        <r>
          <rPr>
            <sz val="9"/>
            <rFont val="ＭＳ Ｐゴシック"/>
            <family val="3"/>
          </rPr>
          <t>これから申請される方は未入力でかまいません。</t>
        </r>
      </text>
    </comment>
    <comment ref="AB13" authorId="0">
      <text>
        <r>
          <rPr>
            <sz val="9"/>
            <rFont val="ＭＳ Ｐゴシック"/>
            <family val="3"/>
          </rPr>
          <t>エントリータイム
入力例
３０秒４５ ⇒３０．４５
１分１３秒３２⇒１１３．３２</t>
        </r>
      </text>
    </comment>
    <comment ref="AB14" authorId="0">
      <text>
        <r>
          <rPr>
            <sz val="9"/>
            <rFont val="ＭＳ Ｐゴシック"/>
            <family val="3"/>
          </rPr>
          <t>エントリータイム
入力例
３０秒４５ ⇒３０．４５
１分１３秒３２⇒１１３．３２</t>
        </r>
      </text>
    </comment>
    <comment ref="V10" authorId="0">
      <text>
        <r>
          <rPr>
            <sz val="9"/>
            <rFont val="ＭＳ Ｐゴシック"/>
            <family val="3"/>
          </rPr>
          <t xml:space="preserve">
大会当日、招集所からは誘導員がプールサイドにご案内いたします。
保護者やコーチ（面識のある方）でないとスタート台まで向かうのが困難な場合は必要にしてください。</t>
        </r>
      </text>
    </comment>
  </commentList>
</comments>
</file>

<file path=xl/sharedStrings.xml><?xml version="1.0" encoding="utf-8"?>
<sst xmlns="http://schemas.openxmlformats.org/spreadsheetml/2006/main" count="558" uniqueCount="292">
  <si>
    <t>電話番号</t>
  </si>
  <si>
    <t>F A X</t>
  </si>
  <si>
    <t>住所</t>
  </si>
  <si>
    <t>生年月日</t>
  </si>
  <si>
    <t>年</t>
  </si>
  <si>
    <t>月</t>
  </si>
  <si>
    <t>日</t>
  </si>
  <si>
    <t>個人用</t>
  </si>
  <si>
    <t>緊急連絡先</t>
  </si>
  <si>
    <t>性 別</t>
  </si>
  <si>
    <t>介助</t>
  </si>
  <si>
    <t>出場種目①</t>
  </si>
  <si>
    <t>エントリータイム</t>
  </si>
  <si>
    <t>出場種目②</t>
  </si>
  <si>
    <t>選手登録番号</t>
  </si>
  <si>
    <t>個人種目費</t>
  </si>
  <si>
    <t>円</t>
  </si>
  <si>
    <t>プログラム</t>
  </si>
  <si>
    <t>×</t>
  </si>
  <si>
    <t>冊</t>
  </si>
  <si>
    <t>＝</t>
  </si>
  <si>
    <t>※</t>
  </si>
  <si>
    <t>大会当日に１冊無料で配布いたします。それ以外で必要な方は部数を選択ください。</t>
  </si>
  <si>
    <t>合計金額</t>
  </si>
  <si>
    <t>振　込　内　容　</t>
  </si>
  <si>
    <t>〒</t>
  </si>
  <si>
    <t>参加者名</t>
  </si>
  <si>
    <t>姓</t>
  </si>
  <si>
    <t>名</t>
  </si>
  <si>
    <t>A区分出場可能種目</t>
  </si>
  <si>
    <t>B区分出場可能種目</t>
  </si>
  <si>
    <t>25ｍ　自由形</t>
  </si>
  <si>
    <t>50ｍ　自由形</t>
  </si>
  <si>
    <t>25ｍ　背泳ぎ</t>
  </si>
  <si>
    <t>50ｍ　背泳ぎ</t>
  </si>
  <si>
    <t>25ｍ　平泳ぎ</t>
  </si>
  <si>
    <t>50ｍ　平泳ぎ</t>
  </si>
  <si>
    <t>25ｍ　バタフライ</t>
  </si>
  <si>
    <t>50ｍ　バタフライ</t>
  </si>
  <si>
    <t>100ｍ　個人メドレー</t>
  </si>
  <si>
    <t>100ｍ　自由形</t>
  </si>
  <si>
    <t>200ｍ　自由形</t>
  </si>
  <si>
    <t>100ｍ　背泳ぎ</t>
  </si>
  <si>
    <t>100ｍ　平泳ぎ</t>
  </si>
  <si>
    <t>200ｍ　個人メドレー</t>
  </si>
  <si>
    <t>C区分出場可能種目</t>
  </si>
  <si>
    <t>D区分出場可能種目</t>
  </si>
  <si>
    <t>E区分出場可能種目</t>
  </si>
  <si>
    <t>second</t>
  </si>
  <si>
    <t>third</t>
  </si>
  <si>
    <t>fourth</t>
  </si>
  <si>
    <t>fifth</t>
  </si>
  <si>
    <t>No</t>
  </si>
  <si>
    <t>名</t>
  </si>
  <si>
    <t>所属団体名</t>
  </si>
  <si>
    <t>グループ</t>
  </si>
  <si>
    <t>年齢</t>
  </si>
  <si>
    <t>性別</t>
  </si>
  <si>
    <t>登録番号</t>
  </si>
  <si>
    <t>ﾌﾟﾛｸﾞﾗﾑ購入</t>
  </si>
  <si>
    <t>都道府県</t>
  </si>
  <si>
    <t>二次〒</t>
  </si>
  <si>
    <t>二次要項発送先</t>
  </si>
  <si>
    <t>入金</t>
  </si>
  <si>
    <t>ﾒｲ</t>
  </si>
  <si>
    <t>フリガナ</t>
  </si>
  <si>
    <t>セイ</t>
  </si>
  <si>
    <t>-</t>
  </si>
  <si>
    <t>出場種目③</t>
  </si>
  <si>
    <t>枚</t>
  </si>
  <si>
    <t>※</t>
  </si>
  <si>
    <t>大会当日に撮影を希望される方は、必要数を選択ください。</t>
  </si>
  <si>
    <t>撮影許可証</t>
  </si>
  <si>
    <t>100ｍ　バタフライ</t>
  </si>
  <si>
    <t>first</t>
  </si>
  <si>
    <t>sixth</t>
  </si>
  <si>
    <t>seventh</t>
  </si>
  <si>
    <t>6-1</t>
  </si>
  <si>
    <t>A</t>
  </si>
  <si>
    <t>F区分出場可能種目</t>
  </si>
  <si>
    <t>G区分出場可能種目</t>
  </si>
  <si>
    <t>6-2</t>
  </si>
  <si>
    <t>F</t>
  </si>
  <si>
    <t>7-1</t>
  </si>
  <si>
    <t>7-2</t>
  </si>
  <si>
    <t>8-1</t>
  </si>
  <si>
    <t>8-2</t>
  </si>
  <si>
    <t>9-1</t>
  </si>
  <si>
    <t>B</t>
  </si>
  <si>
    <t>9-2</t>
  </si>
  <si>
    <t>10-1</t>
  </si>
  <si>
    <t>10-2</t>
  </si>
  <si>
    <t>11-1</t>
  </si>
  <si>
    <t>11-2</t>
  </si>
  <si>
    <t>12-1</t>
  </si>
  <si>
    <t>C</t>
  </si>
  <si>
    <t>12-2</t>
  </si>
  <si>
    <t>G</t>
  </si>
  <si>
    <t>13-1</t>
  </si>
  <si>
    <t>13-2</t>
  </si>
  <si>
    <t>14-1</t>
  </si>
  <si>
    <t>14-2</t>
  </si>
  <si>
    <t>15-1</t>
  </si>
  <si>
    <t>D</t>
  </si>
  <si>
    <t>15-2</t>
  </si>
  <si>
    <t>16-1</t>
  </si>
  <si>
    <t>16-2</t>
  </si>
  <si>
    <t>17-1</t>
  </si>
  <si>
    <t>17-2</t>
  </si>
  <si>
    <t>18-1</t>
  </si>
  <si>
    <t>E</t>
  </si>
  <si>
    <t>18-2</t>
  </si>
  <si>
    <t>19-1</t>
  </si>
  <si>
    <t>19-2</t>
  </si>
  <si>
    <t>20-1</t>
  </si>
  <si>
    <t>20-2</t>
  </si>
  <si>
    <t>21-1</t>
  </si>
  <si>
    <t>21-2</t>
  </si>
  <si>
    <t>22-1</t>
  </si>
  <si>
    <t>22-2</t>
  </si>
  <si>
    <t>23-1</t>
  </si>
  <si>
    <t>23-2</t>
  </si>
  <si>
    <t>24-1</t>
  </si>
  <si>
    <t>24-2</t>
  </si>
  <si>
    <t>25-1</t>
  </si>
  <si>
    <t>25-2</t>
  </si>
  <si>
    <t>26-1</t>
  </si>
  <si>
    <t>26-2</t>
  </si>
  <si>
    <t>27-1</t>
  </si>
  <si>
    <t>27-2</t>
  </si>
  <si>
    <t>28-1</t>
  </si>
  <si>
    <t>28-2</t>
  </si>
  <si>
    <t>29-1</t>
  </si>
  <si>
    <t>29-2</t>
  </si>
  <si>
    <t>30-1</t>
  </si>
  <si>
    <t>30-2</t>
  </si>
  <si>
    <t>31-1</t>
  </si>
  <si>
    <t>31-2</t>
  </si>
  <si>
    <t>32-1</t>
  </si>
  <si>
    <t>32-2</t>
  </si>
  <si>
    <t>33-1</t>
  </si>
  <si>
    <t>33-2</t>
  </si>
  <si>
    <t>34-1</t>
  </si>
  <si>
    <t>34-2</t>
  </si>
  <si>
    <t>35-1</t>
  </si>
  <si>
    <t>35-2</t>
  </si>
  <si>
    <t>36-1</t>
  </si>
  <si>
    <t>36-2</t>
  </si>
  <si>
    <t>37-1</t>
  </si>
  <si>
    <t>37-2</t>
  </si>
  <si>
    <t>38-1</t>
  </si>
  <si>
    <t>38-2</t>
  </si>
  <si>
    <t>39-1</t>
  </si>
  <si>
    <t>39-2</t>
  </si>
  <si>
    <t>40-1</t>
  </si>
  <si>
    <t>40-2</t>
  </si>
  <si>
    <t>41-1</t>
  </si>
  <si>
    <t>41-2</t>
  </si>
  <si>
    <t>42-1</t>
  </si>
  <si>
    <t>42-2</t>
  </si>
  <si>
    <t>43-1</t>
  </si>
  <si>
    <t>43-2</t>
  </si>
  <si>
    <t>44-1</t>
  </si>
  <si>
    <t>44-2</t>
  </si>
  <si>
    <t>45-1</t>
  </si>
  <si>
    <t>45-2</t>
  </si>
  <si>
    <t>46-1</t>
  </si>
  <si>
    <t>46-2</t>
  </si>
  <si>
    <t>47-1</t>
  </si>
  <si>
    <t>47-2</t>
  </si>
  <si>
    <t>48-1</t>
  </si>
  <si>
    <t>48-2</t>
  </si>
  <si>
    <t>49-1</t>
  </si>
  <si>
    <t>49-2</t>
  </si>
  <si>
    <t>50-1</t>
  </si>
  <si>
    <t>50-2</t>
  </si>
  <si>
    <t>51-1</t>
  </si>
  <si>
    <t>51-2</t>
  </si>
  <si>
    <t>52-1</t>
  </si>
  <si>
    <t>52-2</t>
  </si>
  <si>
    <t>53-1</t>
  </si>
  <si>
    <t>53-2</t>
  </si>
  <si>
    <t>54-1</t>
  </si>
  <si>
    <t>54-2</t>
  </si>
  <si>
    <t>55-1</t>
  </si>
  <si>
    <t>55-2</t>
  </si>
  <si>
    <t>56-1</t>
  </si>
  <si>
    <t>56-2</t>
  </si>
  <si>
    <t>57-1</t>
  </si>
  <si>
    <t>57-2</t>
  </si>
  <si>
    <t>58-1</t>
  </si>
  <si>
    <t>58-2</t>
  </si>
  <si>
    <t>59-1</t>
  </si>
  <si>
    <t>59-2</t>
  </si>
  <si>
    <t>60-1</t>
  </si>
  <si>
    <t>60-2</t>
  </si>
  <si>
    <t>61-1</t>
  </si>
  <si>
    <t>61-2</t>
  </si>
  <si>
    <t>62-1</t>
  </si>
  <si>
    <t>62-2</t>
  </si>
  <si>
    <t>63-1</t>
  </si>
  <si>
    <t>63-2</t>
  </si>
  <si>
    <t>64-1</t>
  </si>
  <si>
    <t>64-2</t>
  </si>
  <si>
    <t>65-1</t>
  </si>
  <si>
    <t>65-2</t>
  </si>
  <si>
    <t>66-1</t>
  </si>
  <si>
    <t>66-2</t>
  </si>
  <si>
    <t>67-1</t>
  </si>
  <si>
    <t>67-2</t>
  </si>
  <si>
    <t>68-1</t>
  </si>
  <si>
    <t>68-2</t>
  </si>
  <si>
    <t>69-1</t>
  </si>
  <si>
    <t>69-2</t>
  </si>
  <si>
    <t>70-1</t>
  </si>
  <si>
    <t>70-2</t>
  </si>
  <si>
    <t>71-1</t>
  </si>
  <si>
    <t>71-2</t>
  </si>
  <si>
    <t>72-1</t>
  </si>
  <si>
    <t>72-2</t>
  </si>
  <si>
    <t>73-1</t>
  </si>
  <si>
    <t>73-2</t>
  </si>
  <si>
    <t>74-1</t>
  </si>
  <si>
    <t>74-2</t>
  </si>
  <si>
    <t>75-1</t>
  </si>
  <si>
    <t>75-2</t>
  </si>
  <si>
    <t>76-1</t>
  </si>
  <si>
    <t>76-2</t>
  </si>
  <si>
    <t>77-1</t>
  </si>
  <si>
    <t>77-2</t>
  </si>
  <si>
    <t>78-1</t>
  </si>
  <si>
    <t>78-2</t>
  </si>
  <si>
    <t>79-1</t>
  </si>
  <si>
    <t>79-2</t>
  </si>
  <si>
    <t>80-1</t>
  </si>
  <si>
    <t>80-2</t>
  </si>
  <si>
    <t>81-1</t>
  </si>
  <si>
    <t>81-2</t>
  </si>
  <si>
    <t>82-1</t>
  </si>
  <si>
    <t>82-2</t>
  </si>
  <si>
    <t>83-1</t>
  </si>
  <si>
    <t>83-2</t>
  </si>
  <si>
    <t>84-1</t>
  </si>
  <si>
    <t>84-2</t>
  </si>
  <si>
    <t>85-1</t>
  </si>
  <si>
    <t>85-2</t>
  </si>
  <si>
    <t>86-1</t>
  </si>
  <si>
    <t>86-2</t>
  </si>
  <si>
    <t>87-1</t>
  </si>
  <si>
    <t>87-2</t>
  </si>
  <si>
    <t>88-1</t>
  </si>
  <si>
    <t>88-2</t>
  </si>
  <si>
    <t>89-1</t>
  </si>
  <si>
    <t>89-2</t>
  </si>
  <si>
    <t>90-1</t>
  </si>
  <si>
    <t>90-2</t>
  </si>
  <si>
    <t>91-1</t>
  </si>
  <si>
    <t>91-2</t>
  </si>
  <si>
    <t>92-1</t>
  </si>
  <si>
    <t>92-2</t>
  </si>
  <si>
    <t>93-1</t>
  </si>
  <si>
    <t>93-2</t>
  </si>
  <si>
    <t>94-1</t>
  </si>
  <si>
    <t>94-2</t>
  </si>
  <si>
    <t>95-1</t>
  </si>
  <si>
    <t>95-2</t>
  </si>
  <si>
    <t>年齢
4/1</t>
  </si>
  <si>
    <t>手帳種類</t>
  </si>
  <si>
    <t>障害区分</t>
  </si>
  <si>
    <t>出場区分
自動表示</t>
  </si>
  <si>
    <t>1.知的
2.ダウン</t>
  </si>
  <si>
    <t>年齢+区分</t>
  </si>
  <si>
    <t>大会当日ＮＯ</t>
  </si>
  <si>
    <t>ｾｲ</t>
  </si>
  <si>
    <t>ﾒｲ</t>
  </si>
  <si>
    <t>グループ</t>
  </si>
  <si>
    <t>略称</t>
  </si>
  <si>
    <t>健常者</t>
  </si>
  <si>
    <t>〒</t>
  </si>
  <si>
    <t>TEL</t>
  </si>
  <si>
    <t>FAX</t>
  </si>
  <si>
    <t>チーム責任者名</t>
  </si>
  <si>
    <t>誓約書</t>
  </si>
  <si>
    <t>備考</t>
  </si>
  <si>
    <t>出場種目①</t>
  </si>
  <si>
    <t>ｴﾝﾄﾘｰﾀｲﾑ</t>
  </si>
  <si>
    <t>出場種目②</t>
  </si>
  <si>
    <t>出場種目③</t>
  </si>
  <si>
    <t>ｴﾝﾄﾘｰﾀｲﾑ</t>
  </si>
  <si>
    <t>区分</t>
  </si>
  <si>
    <t>撮影許可証購入</t>
  </si>
  <si>
    <t>グリコチャレンジスイム２０２２
第１２回ＪＳＣＡ全国知的障害者水泳競技大会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</si>
</sst>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\ h:mm"/>
    <numFmt numFmtId="181" formatCode="yyyy/mm/dd\ hh:mm"/>
    <numFmt numFmtId="182" formatCode="h&quot;時&quot;mm&quot;分&quot;;@"/>
    <numFmt numFmtId="183" formatCode="h&quot;時&quot;mm&quot;分&quot;ss&quot;秒&quot;;@"/>
    <numFmt numFmtId="184" formatCode="yyyy&quot;年&quot;m&quot;月&quot;d&quot;日&quot;;@"/>
    <numFmt numFmtId="185" formatCode="[$-F400]h:mm:ss\ AM/PM"/>
    <numFmt numFmtId="186" formatCode="[$-411]ggge&quot;年&quot;m&quot;月&quot;d&quot;日&quot;;@"/>
    <numFmt numFmtId="187" formatCode="#,##0_);\(#,##0\)"/>
    <numFmt numFmtId="188" formatCode="yyyy/mm/dd"/>
    <numFmt numFmtId="189" formatCode="[$-409]h:mm:ss\ AM/PM;@"/>
    <numFmt numFmtId="190" formatCode="0\'00\.00"/>
    <numFmt numFmtId="191" formatCode="mm:ss.000"/>
    <numFmt numFmtId="192" formatCode="mm:ss.00"/>
    <numFmt numFmtId="193" formatCode="ss.00"/>
    <numFmt numFmtId="194" formatCode="00\.00"/>
    <numFmt numFmtId="195" formatCode="00\.00.000"/>
    <numFmt numFmtId="196" formatCode="00\.00.00"/>
    <numFmt numFmtId="197" formatCode="0\.00.00"/>
    <numFmt numFmtId="198" formatCode="0\:00.00"/>
    <numFmt numFmtId="199" formatCode="\:00.00"/>
    <numFmt numFmtId="200" formatCode="\'0\:00.00"/>
    <numFmt numFmtId="201" formatCode="&quot;〔&quot;\&gt;0.0\4\1\6\6\6&quot;〕&quot;0\:00.00"/>
    <numFmt numFmtId="202" formatCode="&quot;〔&quot;&quot;&gt;0.041666&quot;&quot;〕&quot;0\:00.0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6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26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9"/>
      <color rgb="FFFF0000"/>
      <name val="ＭＳ Ｐゴシック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0"/>
      <name val="ＭＳ Ｐゴシック"/>
      <family val="3"/>
    </font>
    <font>
      <sz val="26"/>
      <color theme="0"/>
      <name val="ＭＳ Ｐゴシック"/>
      <family val="3"/>
    </font>
    <font>
      <sz val="9"/>
      <color theme="0"/>
      <name val="ＭＳ Ｐゴシック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24" borderId="19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4" fillId="25" borderId="20" xfId="0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24" fillId="25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1" fillId="26" borderId="21" xfId="0" applyFont="1" applyFill="1" applyBorder="1" applyAlignment="1">
      <alignment horizontal="center" vertical="center"/>
    </xf>
    <xf numFmtId="49" fontId="41" fillId="26" borderId="21" xfId="0" applyNumberFormat="1" applyFont="1" applyFill="1" applyBorder="1" applyAlignment="1">
      <alignment horizontal="center" vertical="center"/>
    </xf>
    <xf numFmtId="0" fontId="41" fillId="26" borderId="21" xfId="0" applyNumberFormat="1" applyFont="1" applyFill="1" applyBorder="1" applyAlignment="1">
      <alignment horizontal="center" vertical="center"/>
    </xf>
    <xf numFmtId="0" fontId="41" fillId="26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26" borderId="23" xfId="0" applyFont="1" applyFill="1" applyBorder="1" applyAlignment="1">
      <alignment horizontal="center" vertical="center"/>
    </xf>
    <xf numFmtId="49" fontId="41" fillId="26" borderId="23" xfId="0" applyNumberFormat="1" applyFont="1" applyFill="1" applyBorder="1" applyAlignment="1">
      <alignment horizontal="center" vertical="center"/>
    </xf>
    <xf numFmtId="0" fontId="41" fillId="26" borderId="23" xfId="0" applyNumberFormat="1" applyFont="1" applyFill="1" applyBorder="1" applyAlignment="1">
      <alignment horizontal="center" vertical="center"/>
    </xf>
    <xf numFmtId="0" fontId="41" fillId="27" borderId="23" xfId="0" applyFont="1" applyFill="1" applyBorder="1" applyAlignment="1">
      <alignment horizontal="center" vertical="center"/>
    </xf>
    <xf numFmtId="49" fontId="41" fillId="27" borderId="23" xfId="0" applyNumberFormat="1" applyFont="1" applyFill="1" applyBorder="1" applyAlignment="1">
      <alignment horizontal="center" vertical="center"/>
    </xf>
    <xf numFmtId="0" fontId="41" fillId="28" borderId="23" xfId="0" applyFont="1" applyFill="1" applyBorder="1" applyAlignment="1">
      <alignment horizontal="center" vertical="center"/>
    </xf>
    <xf numFmtId="49" fontId="41" fillId="28" borderId="23" xfId="0" applyNumberFormat="1" applyFont="1" applyFill="1" applyBorder="1" applyAlignment="1">
      <alignment horizontal="center" vertical="center"/>
    </xf>
    <xf numFmtId="0" fontId="41" fillId="29" borderId="23" xfId="0" applyFont="1" applyFill="1" applyBorder="1" applyAlignment="1">
      <alignment horizontal="center" vertical="center"/>
    </xf>
    <xf numFmtId="49" fontId="41" fillId="29" borderId="23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26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26" borderId="22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88" fontId="42" fillId="0" borderId="0" xfId="0" applyNumberFormat="1" applyFont="1" applyAlignment="1">
      <alignment horizontal="center" vertical="center"/>
    </xf>
    <xf numFmtId="188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3" fillId="24" borderId="20" xfId="0" applyFont="1" applyFill="1" applyBorder="1" applyAlignment="1">
      <alignment horizontal="center" vertical="center"/>
    </xf>
    <xf numFmtId="0" fontId="28" fillId="0" borderId="20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>
      <alignment horizontal="distributed" vertical="center"/>
    </xf>
    <xf numFmtId="0" fontId="23" fillId="24" borderId="19" xfId="0" applyFont="1" applyFill="1" applyBorder="1" applyAlignment="1">
      <alignment horizontal="distributed" vertical="center"/>
    </xf>
    <xf numFmtId="198" fontId="30" fillId="0" borderId="10" xfId="0" applyNumberFormat="1" applyFont="1" applyBorder="1" applyAlignment="1" applyProtection="1">
      <alignment horizontal="center" vertical="center"/>
      <protection locked="0"/>
    </xf>
    <xf numFmtId="198" fontId="30" fillId="0" borderId="19" xfId="0" applyNumberFormat="1" applyFont="1" applyBorder="1" applyAlignment="1" applyProtection="1">
      <alignment horizontal="center" vertical="center"/>
      <protection locked="0"/>
    </xf>
    <xf numFmtId="198" fontId="30" fillId="0" borderId="11" xfId="0" applyNumberFormat="1" applyFont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distributed" vertical="center"/>
    </xf>
    <xf numFmtId="0" fontId="23" fillId="24" borderId="28" xfId="0" applyFont="1" applyFill="1" applyBorder="1" applyAlignment="1">
      <alignment horizontal="distributed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8" fillId="0" borderId="20" xfId="0" applyFont="1" applyBorder="1" applyAlignment="1" applyProtection="1">
      <alignment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30" borderId="19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9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49" fontId="3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25" borderId="20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3" fillId="24" borderId="30" xfId="0" applyFont="1" applyFill="1" applyBorder="1" applyAlignment="1" applyProtection="1">
      <alignment horizontal="center" vertical="center"/>
      <protection/>
    </xf>
    <xf numFmtId="0" fontId="23" fillId="24" borderId="26" xfId="0" applyFont="1" applyFill="1" applyBorder="1" applyAlignment="1" applyProtection="1">
      <alignment horizontal="center" vertical="center"/>
      <protection/>
    </xf>
    <xf numFmtId="0" fontId="23" fillId="24" borderId="25" xfId="0" applyFont="1" applyFill="1" applyBorder="1" applyAlignment="1">
      <alignment horizontal="center" vertical="center"/>
    </xf>
    <xf numFmtId="0" fontId="31" fillId="24" borderId="12" xfId="0" applyFont="1" applyFill="1" applyBorder="1" applyAlignment="1" applyProtection="1">
      <alignment horizontal="center" vertical="center"/>
      <protection/>
    </xf>
    <xf numFmtId="0" fontId="31" fillId="24" borderId="13" xfId="0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38" fontId="28" fillId="0" borderId="10" xfId="49" applyFont="1" applyBorder="1" applyAlignment="1">
      <alignment horizontal="center" vertical="center"/>
    </xf>
    <xf numFmtId="38" fontId="28" fillId="0" borderId="19" xfId="49" applyFont="1" applyBorder="1" applyAlignment="1">
      <alignment horizontal="center" vertical="center"/>
    </xf>
    <xf numFmtId="38" fontId="28" fillId="0" borderId="11" xfId="49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38" fontId="28" fillId="0" borderId="10" xfId="49" applyFont="1" applyBorder="1" applyAlignment="1" applyProtection="1">
      <alignment horizontal="center" vertical="center"/>
      <protection/>
    </xf>
    <xf numFmtId="38" fontId="28" fillId="0" borderId="19" xfId="49" applyFont="1" applyBorder="1" applyAlignment="1" applyProtection="1">
      <alignment horizontal="center" vertical="center"/>
      <protection/>
    </xf>
    <xf numFmtId="38" fontId="28" fillId="0" borderId="11" xfId="49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 applyProtection="1">
      <alignment horizontal="left" vertical="center" shrinkToFit="1"/>
      <protection locked="0"/>
    </xf>
    <xf numFmtId="38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 applyProtection="1">
      <alignment horizontal="center" vertical="center" wrapText="1"/>
      <protection locked="0"/>
    </xf>
    <xf numFmtId="0" fontId="23" fillId="24" borderId="17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41" fillId="27" borderId="22" xfId="0" applyFont="1" applyFill="1" applyBorder="1" applyAlignment="1">
      <alignment horizontal="center" vertical="center"/>
    </xf>
    <xf numFmtId="0" fontId="41" fillId="27" borderId="32" xfId="0" applyFont="1" applyFill="1" applyBorder="1" applyAlignment="1">
      <alignment horizontal="center" vertical="center"/>
    </xf>
    <xf numFmtId="0" fontId="41" fillId="28" borderId="22" xfId="0" applyFont="1" applyFill="1" applyBorder="1" applyAlignment="1">
      <alignment horizontal="center" vertical="center"/>
    </xf>
    <xf numFmtId="0" fontId="41" fillId="28" borderId="32" xfId="0" applyFont="1" applyFill="1" applyBorder="1" applyAlignment="1">
      <alignment horizontal="center" vertical="center"/>
    </xf>
    <xf numFmtId="0" fontId="41" fillId="29" borderId="22" xfId="0" applyFont="1" applyFill="1" applyBorder="1" applyAlignment="1">
      <alignment horizontal="center" vertical="center"/>
    </xf>
    <xf numFmtId="0" fontId="41" fillId="29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  <border/>
    </dxf>
    <dxf>
      <font>
        <b/>
        <i val="0"/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U184"/>
  <sheetViews>
    <sheetView tabSelected="1" zoomScale="85" zoomScaleNormal="85" workbookViewId="0" topLeftCell="A1">
      <selection activeCell="A1" sqref="A1:Z1"/>
    </sheetView>
  </sheetViews>
  <sheetFormatPr defaultColWidth="2.625" defaultRowHeight="19.5" customHeight="1"/>
  <cols>
    <col min="1" max="13" width="2.625" style="0" customWidth="1"/>
    <col min="14" max="14" width="3.00390625" style="0" customWidth="1"/>
    <col min="15" max="31" width="2.625" style="0" customWidth="1"/>
    <col min="32" max="32" width="2.625" style="49" customWidth="1"/>
    <col min="33" max="34" width="10.625" style="49" customWidth="1"/>
    <col min="35" max="37" width="10.625" style="50" customWidth="1"/>
    <col min="38" max="38" width="13.125" style="51" customWidth="1"/>
    <col min="39" max="39" width="11.75390625" style="50" customWidth="1"/>
    <col min="40" max="44" width="17.625" style="50" customWidth="1"/>
    <col min="45" max="46" width="17.625" style="49" customWidth="1"/>
    <col min="47" max="47" width="16.375" style="49" customWidth="1"/>
    <col min="48" max="16384" width="2.625" style="20" customWidth="1"/>
  </cols>
  <sheetData>
    <row r="1" spans="1:31" ht="45" customHeight="1">
      <c r="A1" s="102" t="s">
        <v>291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3"/>
      <c r="AA1" s="97" t="s">
        <v>7</v>
      </c>
      <c r="AB1" s="98"/>
      <c r="AC1" s="98"/>
      <c r="AD1" s="98"/>
      <c r="AE1" s="99"/>
    </row>
    <row r="2" spans="1:39" ht="39" customHeight="1">
      <c r="A2" s="104" t="s">
        <v>14</v>
      </c>
      <c r="B2" s="104"/>
      <c r="C2" s="104"/>
      <c r="D2" s="104"/>
      <c r="E2" s="104"/>
      <c r="F2" s="104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L2" s="52" t="s">
        <v>14</v>
      </c>
      <c r="AM2" s="53" t="s">
        <v>25</v>
      </c>
    </row>
    <row r="3" spans="1:39" ht="19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L3" s="52">
        <f>CONCATENATE(H2,J2,L2,N2,P2)</f>
      </c>
      <c r="AM3" s="53" t="str">
        <f>CONCATENATE(I7,L7,M7,N7,O7,P7)</f>
        <v>-</v>
      </c>
    </row>
    <row r="4" spans="1:47" ht="24.75" customHeight="1">
      <c r="A4" s="3"/>
      <c r="B4" s="64" t="s">
        <v>65</v>
      </c>
      <c r="C4" s="64"/>
      <c r="D4" s="64"/>
      <c r="E4" s="64"/>
      <c r="F4" s="64"/>
      <c r="G4" s="4"/>
      <c r="H4" s="111" t="s">
        <v>66</v>
      </c>
      <c r="I4" s="112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111" t="s">
        <v>64</v>
      </c>
      <c r="U4" s="112"/>
      <c r="V4" s="106"/>
      <c r="W4" s="106"/>
      <c r="X4" s="106"/>
      <c r="Y4" s="106"/>
      <c r="Z4" s="106"/>
      <c r="AA4" s="106"/>
      <c r="AB4" s="106"/>
      <c r="AC4" s="106"/>
      <c r="AD4" s="106"/>
      <c r="AE4" s="107"/>
      <c r="AL4" s="50"/>
      <c r="AN4" s="54" t="s">
        <v>74</v>
      </c>
      <c r="AO4" s="54" t="s">
        <v>48</v>
      </c>
      <c r="AP4" s="54" t="s">
        <v>49</v>
      </c>
      <c r="AQ4" s="54" t="s">
        <v>50</v>
      </c>
      <c r="AR4" s="54" t="s">
        <v>51</v>
      </c>
      <c r="AS4" s="54" t="s">
        <v>75</v>
      </c>
      <c r="AT4" s="54" t="s">
        <v>76</v>
      </c>
      <c r="AU4" s="55"/>
    </row>
    <row r="5" spans="1:47" ht="30" customHeight="1">
      <c r="A5" s="5"/>
      <c r="B5" s="110" t="s">
        <v>26</v>
      </c>
      <c r="C5" s="110"/>
      <c r="D5" s="110"/>
      <c r="E5" s="110"/>
      <c r="F5" s="110"/>
      <c r="G5" s="6"/>
      <c r="H5" s="108" t="s">
        <v>27</v>
      </c>
      <c r="I5" s="109"/>
      <c r="J5" s="62"/>
      <c r="K5" s="62"/>
      <c r="L5" s="62"/>
      <c r="M5" s="62"/>
      <c r="N5" s="62"/>
      <c r="O5" s="62"/>
      <c r="P5" s="62"/>
      <c r="Q5" s="62"/>
      <c r="R5" s="62"/>
      <c r="S5" s="63"/>
      <c r="T5" s="108" t="s">
        <v>28</v>
      </c>
      <c r="U5" s="109"/>
      <c r="V5" s="62"/>
      <c r="W5" s="62"/>
      <c r="X5" s="62"/>
      <c r="Y5" s="62"/>
      <c r="Z5" s="62"/>
      <c r="AA5" s="62"/>
      <c r="AB5" s="62"/>
      <c r="AC5" s="62"/>
      <c r="AD5" s="62"/>
      <c r="AE5" s="63"/>
      <c r="AF5" s="56"/>
      <c r="AG5" s="50">
        <v>1925</v>
      </c>
      <c r="AH5" s="51" t="s">
        <v>3</v>
      </c>
      <c r="AI5" s="57" t="s">
        <v>266</v>
      </c>
      <c r="AJ5" s="57" t="s">
        <v>270</v>
      </c>
      <c r="AK5" s="50" t="s">
        <v>271</v>
      </c>
      <c r="AL5" s="50" t="s">
        <v>77</v>
      </c>
      <c r="AM5" s="50" t="s">
        <v>78</v>
      </c>
      <c r="AN5" s="50" t="s">
        <v>29</v>
      </c>
      <c r="AO5" s="50" t="s">
        <v>30</v>
      </c>
      <c r="AP5" s="50" t="s">
        <v>45</v>
      </c>
      <c r="AQ5" s="50" t="s">
        <v>46</v>
      </c>
      <c r="AR5" s="50" t="s">
        <v>47</v>
      </c>
      <c r="AS5" s="50" t="s">
        <v>79</v>
      </c>
      <c r="AT5" s="50" t="s">
        <v>80</v>
      </c>
      <c r="AU5" s="58" t="e">
        <f>IF(Z11=$AM$5,$AN$4,IF(Z11=$AM11,$AO$4,IF(Z11=$AM$17,$AP$4,IF(Z11=$AM$23,$AQ$4,IF(Z11=$AM$29,$AR$4,IF(Z11=$AM$6,$AS$4,IF(Z11=$AM$18,$AT$4)))))))</f>
        <v>#VALUE!</v>
      </c>
    </row>
    <row r="6" spans="1:46" ht="30" customHeight="1">
      <c r="A6" s="8"/>
      <c r="B6" s="69" t="s">
        <v>9</v>
      </c>
      <c r="C6" s="69"/>
      <c r="D6" s="69"/>
      <c r="E6" s="69"/>
      <c r="F6" s="69"/>
      <c r="G6" s="9"/>
      <c r="H6" s="128"/>
      <c r="I6" s="129"/>
      <c r="J6" s="129"/>
      <c r="K6" s="129"/>
      <c r="L6" s="130"/>
      <c r="M6" s="60" t="s">
        <v>3</v>
      </c>
      <c r="N6" s="60"/>
      <c r="O6" s="60"/>
      <c r="P6" s="60"/>
      <c r="Q6" s="60"/>
      <c r="R6" s="60"/>
      <c r="S6" s="60"/>
      <c r="T6" s="60"/>
      <c r="U6" s="61"/>
      <c r="V6" s="61"/>
      <c r="W6" s="61"/>
      <c r="X6" s="61"/>
      <c r="Y6" s="48" t="s">
        <v>4</v>
      </c>
      <c r="Z6" s="80"/>
      <c r="AA6" s="80"/>
      <c r="AB6" s="48" t="s">
        <v>5</v>
      </c>
      <c r="AC6" s="61"/>
      <c r="AD6" s="61"/>
      <c r="AE6" s="48" t="s">
        <v>6</v>
      </c>
      <c r="AG6" s="50">
        <v>1926</v>
      </c>
      <c r="AH6" s="51" t="str">
        <f>CONCATENATE(U6,"/",Z6,"/",AC6)</f>
        <v>//</v>
      </c>
      <c r="AI6" s="50" t="e">
        <f>DATEDIF(AH6,DATE(2022,4,1),"Y")</f>
        <v>#VALUE!</v>
      </c>
      <c r="AJ6" s="50">
        <f>IF(M11="知的障害者クラス",1,2)</f>
        <v>2</v>
      </c>
      <c r="AK6" s="50" t="e">
        <f>CONCATENATE(AI6,"-",AJ6)</f>
        <v>#VALUE!</v>
      </c>
      <c r="AL6" s="50" t="s">
        <v>81</v>
      </c>
      <c r="AM6" s="50" t="s">
        <v>82</v>
      </c>
      <c r="AS6" s="50"/>
      <c r="AT6" s="50"/>
    </row>
    <row r="7" spans="1:46" ht="30" customHeight="1">
      <c r="A7" s="7"/>
      <c r="B7" s="70" t="s">
        <v>2</v>
      </c>
      <c r="C7" s="70"/>
      <c r="D7" s="70"/>
      <c r="E7" s="70"/>
      <c r="F7" s="70"/>
      <c r="G7" s="22"/>
      <c r="H7" s="23" t="s">
        <v>25</v>
      </c>
      <c r="I7" s="94"/>
      <c r="J7" s="95"/>
      <c r="K7" s="96"/>
      <c r="L7" s="25" t="s">
        <v>67</v>
      </c>
      <c r="M7" s="94"/>
      <c r="N7" s="95"/>
      <c r="O7" s="95"/>
      <c r="P7" s="96"/>
      <c r="Q7" s="100" t="s">
        <v>60</v>
      </c>
      <c r="R7" s="100"/>
      <c r="S7" s="100"/>
      <c r="T7" s="100"/>
      <c r="U7" s="100"/>
      <c r="V7" s="100"/>
      <c r="W7" s="100"/>
      <c r="X7" s="101"/>
      <c r="Y7" s="101"/>
      <c r="Z7" s="101"/>
      <c r="AA7" s="101"/>
      <c r="AB7" s="101"/>
      <c r="AC7" s="101"/>
      <c r="AD7" s="101"/>
      <c r="AE7" s="101"/>
      <c r="AG7" s="50">
        <v>1927</v>
      </c>
      <c r="AL7" s="50" t="s">
        <v>83</v>
      </c>
      <c r="AM7" s="50" t="s">
        <v>78</v>
      </c>
      <c r="AN7" s="49" t="s">
        <v>31</v>
      </c>
      <c r="AO7" s="49" t="s">
        <v>31</v>
      </c>
      <c r="AP7" s="49" t="s">
        <v>31</v>
      </c>
      <c r="AQ7" s="49" t="s">
        <v>31</v>
      </c>
      <c r="AR7" s="49" t="s">
        <v>31</v>
      </c>
      <c r="AS7" s="49" t="s">
        <v>31</v>
      </c>
      <c r="AT7" s="49" t="s">
        <v>31</v>
      </c>
    </row>
    <row r="8" spans="1:46" ht="30" customHeight="1">
      <c r="A8" s="5"/>
      <c r="B8" s="71"/>
      <c r="C8" s="71"/>
      <c r="D8" s="71"/>
      <c r="E8" s="71"/>
      <c r="F8" s="71"/>
      <c r="G8" s="6"/>
      <c r="H8" s="86"/>
      <c r="I8" s="87"/>
      <c r="J8" s="87"/>
      <c r="K8" s="87"/>
      <c r="L8" s="87"/>
      <c r="M8" s="87"/>
      <c r="N8" s="88"/>
      <c r="O8" s="123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5"/>
      <c r="AG8" s="50">
        <v>1928</v>
      </c>
      <c r="AH8" s="57"/>
      <c r="AL8" s="50" t="s">
        <v>84</v>
      </c>
      <c r="AM8" s="50" t="s">
        <v>82</v>
      </c>
      <c r="AN8" s="49" t="s">
        <v>32</v>
      </c>
      <c r="AO8" s="49" t="s">
        <v>32</v>
      </c>
      <c r="AP8" s="49" t="s">
        <v>32</v>
      </c>
      <c r="AQ8" s="49" t="s">
        <v>32</v>
      </c>
      <c r="AR8" s="49" t="s">
        <v>32</v>
      </c>
      <c r="AS8" s="49" t="s">
        <v>32</v>
      </c>
      <c r="AT8" s="49" t="s">
        <v>32</v>
      </c>
    </row>
    <row r="9" spans="1:46" ht="30" customHeight="1">
      <c r="A9" s="8"/>
      <c r="B9" s="65" t="s">
        <v>0</v>
      </c>
      <c r="C9" s="65"/>
      <c r="D9" s="65"/>
      <c r="E9" s="65"/>
      <c r="F9" s="65"/>
      <c r="G9" s="9"/>
      <c r="H9" s="61"/>
      <c r="I9" s="61"/>
      <c r="J9" s="61"/>
      <c r="K9" s="61"/>
      <c r="L9" s="61"/>
      <c r="M9" s="61"/>
      <c r="N9" s="61"/>
      <c r="O9" s="61"/>
      <c r="P9" s="61"/>
      <c r="Q9" s="61"/>
      <c r="R9" s="60" t="s">
        <v>1</v>
      </c>
      <c r="S9" s="60"/>
      <c r="T9" s="60"/>
      <c r="U9" s="60"/>
      <c r="V9" s="75"/>
      <c r="W9" s="76"/>
      <c r="X9" s="76"/>
      <c r="Y9" s="76"/>
      <c r="Z9" s="76"/>
      <c r="AA9" s="76"/>
      <c r="AB9" s="76"/>
      <c r="AC9" s="76"/>
      <c r="AD9" s="76"/>
      <c r="AE9" s="77"/>
      <c r="AG9" s="50">
        <v>1929</v>
      </c>
      <c r="AH9" s="50"/>
      <c r="AL9" s="50" t="s">
        <v>85</v>
      </c>
      <c r="AM9" s="50" t="s">
        <v>78</v>
      </c>
      <c r="AN9" s="49" t="s">
        <v>40</v>
      </c>
      <c r="AO9" s="49" t="s">
        <v>40</v>
      </c>
      <c r="AP9" s="49" t="s">
        <v>40</v>
      </c>
      <c r="AQ9" s="49" t="s">
        <v>40</v>
      </c>
      <c r="AR9" s="49" t="s">
        <v>40</v>
      </c>
      <c r="AS9" s="49" t="s">
        <v>40</v>
      </c>
      <c r="AT9" s="49" t="s">
        <v>40</v>
      </c>
    </row>
    <row r="10" spans="1:46" ht="30" customHeight="1">
      <c r="A10" s="10"/>
      <c r="B10" s="65" t="s">
        <v>8</v>
      </c>
      <c r="C10" s="65"/>
      <c r="D10" s="65"/>
      <c r="E10" s="65"/>
      <c r="F10" s="65"/>
      <c r="G10" s="11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138" t="s">
        <v>10</v>
      </c>
      <c r="S10" s="139"/>
      <c r="T10" s="139"/>
      <c r="U10" s="140"/>
      <c r="V10" s="75"/>
      <c r="W10" s="76"/>
      <c r="X10" s="76"/>
      <c r="Y10" s="76"/>
      <c r="Z10" s="76"/>
      <c r="AA10" s="76"/>
      <c r="AB10" s="76"/>
      <c r="AC10" s="76"/>
      <c r="AD10" s="76"/>
      <c r="AE10" s="77"/>
      <c r="AG10" s="50">
        <v>1930</v>
      </c>
      <c r="AL10" s="50" t="s">
        <v>86</v>
      </c>
      <c r="AM10" s="50" t="s">
        <v>82</v>
      </c>
      <c r="AN10" s="49" t="s">
        <v>33</v>
      </c>
      <c r="AO10" s="49" t="s">
        <v>33</v>
      </c>
      <c r="AP10" s="49" t="s">
        <v>41</v>
      </c>
      <c r="AQ10" s="49" t="s">
        <v>41</v>
      </c>
      <c r="AR10" s="49" t="s">
        <v>41</v>
      </c>
      <c r="AS10" s="49" t="s">
        <v>33</v>
      </c>
      <c r="AT10" s="49" t="s">
        <v>41</v>
      </c>
    </row>
    <row r="11" spans="1:46" ht="43.5" customHeight="1">
      <c r="A11" s="133" t="s">
        <v>267</v>
      </c>
      <c r="B11" s="134"/>
      <c r="C11" s="134"/>
      <c r="D11" s="135"/>
      <c r="E11" s="136"/>
      <c r="F11" s="136"/>
      <c r="G11" s="136"/>
      <c r="H11" s="136"/>
      <c r="I11" s="137" t="s">
        <v>268</v>
      </c>
      <c r="J11" s="137"/>
      <c r="K11" s="137"/>
      <c r="L11" s="137"/>
      <c r="M11" s="72"/>
      <c r="N11" s="73"/>
      <c r="O11" s="73"/>
      <c r="P11" s="73"/>
      <c r="Q11" s="73"/>
      <c r="R11" s="73"/>
      <c r="S11" s="73"/>
      <c r="T11" s="74"/>
      <c r="U11" s="131" t="s">
        <v>269</v>
      </c>
      <c r="V11" s="132"/>
      <c r="W11" s="132"/>
      <c r="X11" s="132"/>
      <c r="Y11" s="132"/>
      <c r="Z11" s="84" t="e">
        <f>IF(AK6="","",VLOOKUP(AK6,$AL$5:$AM$184,2,FALSE))</f>
        <v>#VALUE!</v>
      </c>
      <c r="AA11" s="84"/>
      <c r="AB11" s="84"/>
      <c r="AC11" s="84"/>
      <c r="AD11" s="84"/>
      <c r="AE11" s="85"/>
      <c r="AG11" s="50">
        <v>1931</v>
      </c>
      <c r="AL11" s="50" t="s">
        <v>87</v>
      </c>
      <c r="AM11" s="50" t="s">
        <v>88</v>
      </c>
      <c r="AN11" s="49" t="s">
        <v>34</v>
      </c>
      <c r="AO11" s="49" t="s">
        <v>34</v>
      </c>
      <c r="AP11" s="49" t="s">
        <v>33</v>
      </c>
      <c r="AQ11" s="49" t="s">
        <v>33</v>
      </c>
      <c r="AR11" s="49" t="s">
        <v>33</v>
      </c>
      <c r="AS11" s="49" t="s">
        <v>34</v>
      </c>
      <c r="AT11" s="49" t="s">
        <v>33</v>
      </c>
    </row>
    <row r="12" spans="1:46" ht="30" customHeight="1">
      <c r="A12" s="8"/>
      <c r="B12" s="65" t="s">
        <v>11</v>
      </c>
      <c r="C12" s="65"/>
      <c r="D12" s="65"/>
      <c r="E12" s="65"/>
      <c r="F12" s="65"/>
      <c r="G12" s="21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78" t="s">
        <v>12</v>
      </c>
      <c r="W12" s="78"/>
      <c r="X12" s="78"/>
      <c r="Y12" s="78"/>
      <c r="Z12" s="78"/>
      <c r="AA12" s="79"/>
      <c r="AB12" s="66"/>
      <c r="AC12" s="67"/>
      <c r="AD12" s="67"/>
      <c r="AE12" s="68"/>
      <c r="AG12" s="50">
        <v>1932</v>
      </c>
      <c r="AL12" s="50" t="s">
        <v>89</v>
      </c>
      <c r="AM12" s="50" t="s">
        <v>82</v>
      </c>
      <c r="AN12" s="49" t="s">
        <v>35</v>
      </c>
      <c r="AO12" s="49" t="s">
        <v>35</v>
      </c>
      <c r="AP12" s="49" t="s">
        <v>34</v>
      </c>
      <c r="AQ12" s="49" t="s">
        <v>34</v>
      </c>
      <c r="AR12" s="49" t="s">
        <v>34</v>
      </c>
      <c r="AS12" s="49" t="s">
        <v>35</v>
      </c>
      <c r="AT12" s="49" t="s">
        <v>34</v>
      </c>
    </row>
    <row r="13" spans="1:46" ht="30" customHeight="1">
      <c r="A13" s="8"/>
      <c r="B13" s="65" t="s">
        <v>13</v>
      </c>
      <c r="C13" s="65"/>
      <c r="D13" s="65"/>
      <c r="E13" s="65"/>
      <c r="F13" s="65"/>
      <c r="G13" s="21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/>
      <c r="V13" s="78" t="s">
        <v>12</v>
      </c>
      <c r="W13" s="78"/>
      <c r="X13" s="78"/>
      <c r="Y13" s="78"/>
      <c r="Z13" s="78"/>
      <c r="AA13" s="79"/>
      <c r="AB13" s="66"/>
      <c r="AC13" s="67"/>
      <c r="AD13" s="67"/>
      <c r="AE13" s="68"/>
      <c r="AG13" s="50">
        <v>1933</v>
      </c>
      <c r="AL13" s="50" t="s">
        <v>90</v>
      </c>
      <c r="AM13" s="50" t="s">
        <v>88</v>
      </c>
      <c r="AN13" s="49" t="s">
        <v>36</v>
      </c>
      <c r="AO13" s="49" t="s">
        <v>36</v>
      </c>
      <c r="AP13" s="49" t="s">
        <v>42</v>
      </c>
      <c r="AQ13" s="49" t="s">
        <v>42</v>
      </c>
      <c r="AR13" s="49" t="s">
        <v>42</v>
      </c>
      <c r="AS13" s="49" t="s">
        <v>36</v>
      </c>
      <c r="AT13" s="49" t="s">
        <v>42</v>
      </c>
    </row>
    <row r="14" spans="1:46" ht="30" customHeight="1">
      <c r="A14" s="8"/>
      <c r="B14" s="65" t="s">
        <v>68</v>
      </c>
      <c r="C14" s="65"/>
      <c r="D14" s="65"/>
      <c r="E14" s="65"/>
      <c r="F14" s="65"/>
      <c r="G14" s="21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78" t="s">
        <v>12</v>
      </c>
      <c r="W14" s="78"/>
      <c r="X14" s="78"/>
      <c r="Y14" s="78"/>
      <c r="Z14" s="78"/>
      <c r="AA14" s="79"/>
      <c r="AB14" s="66"/>
      <c r="AC14" s="67"/>
      <c r="AD14" s="67"/>
      <c r="AE14" s="68"/>
      <c r="AG14" s="50">
        <v>1934</v>
      </c>
      <c r="AL14" s="50" t="s">
        <v>91</v>
      </c>
      <c r="AM14" s="50" t="s">
        <v>82</v>
      </c>
      <c r="AN14" s="49" t="s">
        <v>37</v>
      </c>
      <c r="AO14" s="49" t="s">
        <v>37</v>
      </c>
      <c r="AP14" s="49" t="s">
        <v>35</v>
      </c>
      <c r="AQ14" s="49" t="s">
        <v>35</v>
      </c>
      <c r="AR14" s="49" t="s">
        <v>35</v>
      </c>
      <c r="AS14" s="49" t="s">
        <v>37</v>
      </c>
      <c r="AT14" s="49" t="s">
        <v>35</v>
      </c>
    </row>
    <row r="15" spans="1:46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G15" s="50">
        <v>1935</v>
      </c>
      <c r="AL15" s="50" t="s">
        <v>92</v>
      </c>
      <c r="AM15" s="50" t="s">
        <v>88</v>
      </c>
      <c r="AN15" s="49" t="s">
        <v>38</v>
      </c>
      <c r="AO15" s="49" t="s">
        <v>38</v>
      </c>
      <c r="AP15" s="49" t="s">
        <v>36</v>
      </c>
      <c r="AQ15" s="49" t="s">
        <v>36</v>
      </c>
      <c r="AR15" s="49" t="s">
        <v>36</v>
      </c>
      <c r="AS15" s="49" t="s">
        <v>38</v>
      </c>
      <c r="AT15" s="49" t="s">
        <v>36</v>
      </c>
    </row>
    <row r="16" spans="1:46" ht="30" customHeight="1">
      <c r="A16" s="92" t="s">
        <v>24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93"/>
      <c r="AG16" s="50">
        <v>1936</v>
      </c>
      <c r="AL16" s="50" t="s">
        <v>93</v>
      </c>
      <c r="AM16" s="50" t="s">
        <v>82</v>
      </c>
      <c r="AN16" s="49" t="s">
        <v>39</v>
      </c>
      <c r="AO16" s="49" t="s">
        <v>39</v>
      </c>
      <c r="AP16" s="49" t="s">
        <v>43</v>
      </c>
      <c r="AQ16" s="49" t="s">
        <v>43</v>
      </c>
      <c r="AR16" s="49" t="s">
        <v>43</v>
      </c>
      <c r="AS16" s="49" t="s">
        <v>39</v>
      </c>
      <c r="AT16" s="49" t="s">
        <v>43</v>
      </c>
    </row>
    <row r="17" spans="1:46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G17" s="50">
        <v>1937</v>
      </c>
      <c r="AL17" s="50" t="s">
        <v>94</v>
      </c>
      <c r="AM17" s="50" t="s">
        <v>95</v>
      </c>
      <c r="AN17" s="49"/>
      <c r="AO17" s="49"/>
      <c r="AP17" s="49" t="s">
        <v>37</v>
      </c>
      <c r="AQ17" s="49" t="s">
        <v>37</v>
      </c>
      <c r="AR17" s="49" t="s">
        <v>37</v>
      </c>
      <c r="AT17" s="49" t="s">
        <v>37</v>
      </c>
    </row>
    <row r="18" spans="1:46" ht="24" customHeight="1">
      <c r="A18" s="1"/>
      <c r="B18" s="114" t="s">
        <v>15</v>
      </c>
      <c r="C18" s="114"/>
      <c r="D18" s="114"/>
      <c r="E18" s="114"/>
      <c r="F18" s="114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0">
        <v>3000</v>
      </c>
      <c r="S18" s="121"/>
      <c r="T18" s="121"/>
      <c r="U18" s="121"/>
      <c r="V18" s="122"/>
      <c r="W18" s="12" t="s">
        <v>16</v>
      </c>
      <c r="X18" s="12"/>
      <c r="Y18" s="12"/>
      <c r="Z18" s="12"/>
      <c r="AA18" s="12"/>
      <c r="AB18" s="12"/>
      <c r="AC18" s="12"/>
      <c r="AD18" s="12"/>
      <c r="AE18" s="12"/>
      <c r="AG18" s="50">
        <v>1938</v>
      </c>
      <c r="AL18" s="50" t="s">
        <v>96</v>
      </c>
      <c r="AM18" s="50" t="s">
        <v>97</v>
      </c>
      <c r="AN18" s="49"/>
      <c r="AO18" s="49"/>
      <c r="AP18" s="49" t="s">
        <v>38</v>
      </c>
      <c r="AQ18" s="49" t="s">
        <v>38</v>
      </c>
      <c r="AR18" s="49" t="s">
        <v>38</v>
      </c>
      <c r="AT18" s="49" t="s">
        <v>38</v>
      </c>
    </row>
    <row r="19" spans="1:46" ht="24" customHeight="1">
      <c r="A19" s="1"/>
      <c r="B19" s="114" t="s">
        <v>17</v>
      </c>
      <c r="C19" s="114"/>
      <c r="D19" s="114"/>
      <c r="E19" s="114"/>
      <c r="F19" s="114"/>
      <c r="G19" s="2"/>
      <c r="H19" s="13"/>
      <c r="I19" s="119">
        <v>1000</v>
      </c>
      <c r="J19" s="119"/>
      <c r="K19" s="13" t="s">
        <v>16</v>
      </c>
      <c r="L19" s="13" t="s">
        <v>18</v>
      </c>
      <c r="M19" s="81">
        <v>0</v>
      </c>
      <c r="N19" s="82"/>
      <c r="O19" s="83"/>
      <c r="P19" s="13" t="s">
        <v>19</v>
      </c>
      <c r="Q19" s="13" t="s">
        <v>20</v>
      </c>
      <c r="R19" s="115">
        <f>PRODUCT(1000*M19)</f>
        <v>0</v>
      </c>
      <c r="S19" s="116"/>
      <c r="T19" s="116"/>
      <c r="U19" s="116"/>
      <c r="V19" s="117"/>
      <c r="W19" s="13" t="s">
        <v>16</v>
      </c>
      <c r="X19" s="13"/>
      <c r="Y19" s="13"/>
      <c r="Z19" s="13"/>
      <c r="AA19" s="13"/>
      <c r="AB19" s="13"/>
      <c r="AC19" s="13"/>
      <c r="AD19" s="13"/>
      <c r="AE19" s="13"/>
      <c r="AF19" s="59"/>
      <c r="AG19" s="50">
        <v>1939</v>
      </c>
      <c r="AL19" s="50" t="s">
        <v>98</v>
      </c>
      <c r="AM19" s="50" t="s">
        <v>95</v>
      </c>
      <c r="AN19" s="49"/>
      <c r="AO19" s="49"/>
      <c r="AP19" s="49" t="s">
        <v>73</v>
      </c>
      <c r="AQ19" s="49" t="s">
        <v>73</v>
      </c>
      <c r="AR19" s="49" t="s">
        <v>73</v>
      </c>
      <c r="AT19" s="49" t="s">
        <v>73</v>
      </c>
    </row>
    <row r="20" spans="1:46" ht="14.25" customHeight="1">
      <c r="A20" s="13"/>
      <c r="B20" s="13"/>
      <c r="C20" s="13"/>
      <c r="D20" s="13"/>
      <c r="E20" s="13"/>
      <c r="F20" s="13"/>
      <c r="G20" s="13"/>
      <c r="H20" s="18" t="s">
        <v>21</v>
      </c>
      <c r="I20" s="118" t="s">
        <v>22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59"/>
      <c r="AG20" s="50">
        <v>1940</v>
      </c>
      <c r="AH20" s="59"/>
      <c r="AL20" s="50" t="s">
        <v>99</v>
      </c>
      <c r="AM20" s="50" t="s">
        <v>97</v>
      </c>
      <c r="AN20" s="49"/>
      <c r="AO20" s="49"/>
      <c r="AP20" s="49" t="s">
        <v>44</v>
      </c>
      <c r="AQ20" s="49" t="s">
        <v>44</v>
      </c>
      <c r="AR20" s="49" t="s">
        <v>44</v>
      </c>
      <c r="AT20" s="49" t="s">
        <v>44</v>
      </c>
    </row>
    <row r="21" spans="1:44" ht="14.25" customHeight="1">
      <c r="A21" s="13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G21" s="50">
        <v>1941</v>
      </c>
      <c r="AH21" s="59"/>
      <c r="AL21" s="50" t="s">
        <v>100</v>
      </c>
      <c r="AM21" s="50" t="s">
        <v>95</v>
      </c>
      <c r="AN21" s="49"/>
      <c r="AO21" s="49"/>
      <c r="AP21" s="49"/>
      <c r="AQ21" s="49"/>
      <c r="AR21" s="49"/>
    </row>
    <row r="22" spans="1:44" ht="24" customHeight="1">
      <c r="A22" s="1"/>
      <c r="B22" s="114" t="s">
        <v>72</v>
      </c>
      <c r="C22" s="114"/>
      <c r="D22" s="114"/>
      <c r="E22" s="114"/>
      <c r="F22" s="114"/>
      <c r="G22" s="2"/>
      <c r="H22" s="13"/>
      <c r="I22" s="119">
        <v>200</v>
      </c>
      <c r="J22" s="119"/>
      <c r="K22" s="13" t="s">
        <v>16</v>
      </c>
      <c r="L22" s="13" t="s">
        <v>18</v>
      </c>
      <c r="M22" s="81">
        <v>0</v>
      </c>
      <c r="N22" s="82"/>
      <c r="O22" s="83"/>
      <c r="P22" s="13" t="s">
        <v>69</v>
      </c>
      <c r="Q22" s="13" t="s">
        <v>20</v>
      </c>
      <c r="R22" s="115">
        <f>PRODUCT(200*M22)</f>
        <v>0</v>
      </c>
      <c r="S22" s="116"/>
      <c r="T22" s="116"/>
      <c r="U22" s="116"/>
      <c r="V22" s="117"/>
      <c r="W22" s="13" t="s">
        <v>16</v>
      </c>
      <c r="X22" s="13"/>
      <c r="Y22" s="13"/>
      <c r="Z22" s="13"/>
      <c r="AA22" s="13"/>
      <c r="AB22" s="13"/>
      <c r="AC22" s="13"/>
      <c r="AD22" s="13"/>
      <c r="AE22" s="13"/>
      <c r="AF22" s="59"/>
      <c r="AG22" s="50">
        <v>1942</v>
      </c>
      <c r="AL22" s="50" t="s">
        <v>101</v>
      </c>
      <c r="AM22" s="50" t="s">
        <v>97</v>
      </c>
      <c r="AN22" s="49"/>
      <c r="AO22" s="49"/>
      <c r="AP22" s="49"/>
      <c r="AQ22" s="49"/>
      <c r="AR22" s="49"/>
    </row>
    <row r="23" spans="1:44" ht="14.25" customHeight="1">
      <c r="A23" s="13"/>
      <c r="B23" s="13"/>
      <c r="C23" s="13"/>
      <c r="D23" s="13"/>
      <c r="E23" s="13"/>
      <c r="F23" s="13"/>
      <c r="G23" s="13"/>
      <c r="H23" s="24" t="s">
        <v>70</v>
      </c>
      <c r="I23" s="18" t="s">
        <v>71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59"/>
      <c r="AG23" s="50">
        <v>1943</v>
      </c>
      <c r="AH23" s="59"/>
      <c r="AL23" s="50" t="s">
        <v>102</v>
      </c>
      <c r="AM23" s="50" t="s">
        <v>103</v>
      </c>
      <c r="AN23" s="49"/>
      <c r="AO23" s="49"/>
      <c r="AP23" s="49"/>
      <c r="AQ23" s="49"/>
      <c r="AR23" s="49"/>
    </row>
    <row r="24" spans="1:44" ht="14.25" customHeight="1">
      <c r="A24" s="13"/>
      <c r="B24" s="13"/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G24" s="50">
        <v>1944</v>
      </c>
      <c r="AH24" s="59"/>
      <c r="AL24" s="50" t="s">
        <v>104</v>
      </c>
      <c r="AM24" s="50" t="s">
        <v>97</v>
      </c>
      <c r="AN24" s="49"/>
      <c r="AO24" s="49"/>
      <c r="AP24" s="49"/>
      <c r="AQ24" s="49"/>
      <c r="AR24" s="49"/>
    </row>
    <row r="25" spans="1:44" ht="14.25" customHeight="1">
      <c r="A25" s="13"/>
      <c r="B25" s="13"/>
      <c r="C25" s="13"/>
      <c r="D25" s="13"/>
      <c r="E25" s="13"/>
      <c r="F25" s="13"/>
      <c r="G25" s="15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G25" s="50">
        <v>1945</v>
      </c>
      <c r="AL25" s="50" t="s">
        <v>105</v>
      </c>
      <c r="AM25" s="50" t="s">
        <v>103</v>
      </c>
      <c r="AN25" s="49"/>
      <c r="AO25" s="49"/>
      <c r="AP25" s="49"/>
      <c r="AQ25" s="49"/>
      <c r="AR25" s="49"/>
    </row>
    <row r="26" spans="1:44" ht="14.25" customHeight="1">
      <c r="A26" s="13"/>
      <c r="B26" s="13"/>
      <c r="C26" s="13"/>
      <c r="D26" s="13"/>
      <c r="E26" s="13"/>
      <c r="F26" s="13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5"/>
      <c r="AD26" s="15"/>
      <c r="AE26" s="15"/>
      <c r="AG26" s="50">
        <v>1946</v>
      </c>
      <c r="AL26" s="50" t="s">
        <v>106</v>
      </c>
      <c r="AM26" s="50" t="s">
        <v>97</v>
      </c>
      <c r="AN26" s="49"/>
      <c r="AO26" s="49"/>
      <c r="AP26" s="49"/>
      <c r="AQ26" s="49"/>
      <c r="AR26" s="49"/>
    </row>
    <row r="27" spans="1:44" ht="14.25" customHeight="1">
      <c r="A27" s="13"/>
      <c r="B27" s="13"/>
      <c r="C27" s="13"/>
      <c r="D27" s="13"/>
      <c r="E27" s="13"/>
      <c r="F27" s="13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5"/>
      <c r="AD27" s="15"/>
      <c r="AE27" s="15"/>
      <c r="AG27" s="50">
        <v>1947</v>
      </c>
      <c r="AL27" s="50" t="s">
        <v>107</v>
      </c>
      <c r="AM27" s="50" t="s">
        <v>103</v>
      </c>
      <c r="AN27" s="49"/>
      <c r="AO27" s="49"/>
      <c r="AP27" s="49"/>
      <c r="AQ27" s="49"/>
      <c r="AR27" s="49"/>
    </row>
    <row r="28" spans="1:44" ht="24" customHeight="1">
      <c r="A28" s="1"/>
      <c r="B28" s="114" t="s">
        <v>23</v>
      </c>
      <c r="C28" s="114"/>
      <c r="D28" s="114"/>
      <c r="E28" s="114"/>
      <c r="F28" s="114"/>
      <c r="G28" s="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26">
        <f>SUM(R18,R19,R22,)</f>
        <v>3000</v>
      </c>
      <c r="S28" s="114"/>
      <c r="T28" s="114"/>
      <c r="U28" s="114"/>
      <c r="V28" s="127"/>
      <c r="W28" s="13" t="s">
        <v>16</v>
      </c>
      <c r="X28" s="13"/>
      <c r="Y28" s="13"/>
      <c r="Z28" s="13"/>
      <c r="AA28" s="13"/>
      <c r="AB28" s="13"/>
      <c r="AC28" s="13"/>
      <c r="AD28" s="13"/>
      <c r="AE28" s="13"/>
      <c r="AG28" s="50">
        <v>1948</v>
      </c>
      <c r="AL28" s="50" t="s">
        <v>108</v>
      </c>
      <c r="AM28" s="50" t="s">
        <v>97</v>
      </c>
      <c r="AN28" s="49"/>
      <c r="AO28" s="49"/>
      <c r="AP28" s="49"/>
      <c r="AQ28" s="49"/>
      <c r="AR28" s="49"/>
    </row>
    <row r="29" spans="1:44" ht="2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G29" s="50">
        <v>1949</v>
      </c>
      <c r="AL29" s="50" t="s">
        <v>109</v>
      </c>
      <c r="AM29" s="50" t="s">
        <v>110</v>
      </c>
      <c r="AN29" s="49"/>
      <c r="AO29" s="49"/>
      <c r="AP29" s="49"/>
      <c r="AQ29" s="49"/>
      <c r="AR29" s="49"/>
    </row>
    <row r="30" spans="1:44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G30" s="50">
        <v>1950</v>
      </c>
      <c r="AL30" s="50" t="s">
        <v>111</v>
      </c>
      <c r="AM30" s="50" t="s">
        <v>97</v>
      </c>
      <c r="AN30" s="49"/>
      <c r="AO30" s="49"/>
      <c r="AP30" s="49"/>
      <c r="AQ30" s="49"/>
      <c r="AR30" s="49"/>
    </row>
    <row r="31" spans="1:44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G31" s="50">
        <v>1951</v>
      </c>
      <c r="AL31" s="50" t="s">
        <v>112</v>
      </c>
      <c r="AM31" s="50" t="s">
        <v>110</v>
      </c>
      <c r="AN31" s="49"/>
      <c r="AO31" s="49"/>
      <c r="AP31" s="49"/>
      <c r="AQ31" s="49"/>
      <c r="AR31" s="49"/>
    </row>
    <row r="32" spans="1:44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G32" s="50">
        <v>1952</v>
      </c>
      <c r="AL32" s="50" t="s">
        <v>113</v>
      </c>
      <c r="AM32" s="50" t="s">
        <v>97</v>
      </c>
      <c r="AN32" s="49"/>
      <c r="AO32" s="49"/>
      <c r="AP32" s="49"/>
      <c r="AQ32" s="49"/>
      <c r="AR32" s="49"/>
    </row>
    <row r="33" spans="1:44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G33" s="50">
        <v>1953</v>
      </c>
      <c r="AL33" s="50" t="s">
        <v>114</v>
      </c>
      <c r="AM33" s="50" t="s">
        <v>110</v>
      </c>
      <c r="AN33" s="49"/>
      <c r="AO33" s="49"/>
      <c r="AP33" s="49"/>
      <c r="AQ33" s="49"/>
      <c r="AR33" s="49"/>
    </row>
    <row r="34" spans="1:44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G34" s="50">
        <v>1954</v>
      </c>
      <c r="AL34" s="50" t="s">
        <v>115</v>
      </c>
      <c r="AM34" s="50" t="s">
        <v>97</v>
      </c>
      <c r="AN34" s="49"/>
      <c r="AO34" s="49"/>
      <c r="AP34" s="49"/>
      <c r="AQ34" s="49"/>
      <c r="AR34" s="49"/>
    </row>
    <row r="35" spans="1:44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G35" s="50">
        <v>1955</v>
      </c>
      <c r="AL35" s="50" t="s">
        <v>116</v>
      </c>
      <c r="AM35" s="50" t="s">
        <v>110</v>
      </c>
      <c r="AN35" s="49"/>
      <c r="AO35" s="49"/>
      <c r="AP35" s="49"/>
      <c r="AQ35" s="49"/>
      <c r="AR35" s="49"/>
    </row>
    <row r="36" spans="1:44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G36" s="50">
        <v>1956</v>
      </c>
      <c r="AL36" s="50" t="s">
        <v>117</v>
      </c>
      <c r="AM36" s="50" t="s">
        <v>97</v>
      </c>
      <c r="AN36" s="49"/>
      <c r="AO36" s="49"/>
      <c r="AP36" s="49"/>
      <c r="AQ36" s="49"/>
      <c r="AR36" s="49"/>
    </row>
    <row r="37" spans="33:44" ht="19.5" customHeight="1">
      <c r="AG37" s="50">
        <v>1957</v>
      </c>
      <c r="AL37" s="50" t="s">
        <v>118</v>
      </c>
      <c r="AM37" s="50" t="s">
        <v>110</v>
      </c>
      <c r="AN37" s="49"/>
      <c r="AO37" s="49"/>
      <c r="AP37" s="49"/>
      <c r="AQ37" s="49"/>
      <c r="AR37" s="49"/>
    </row>
    <row r="38" spans="33:44" ht="19.5" customHeight="1">
      <c r="AG38" s="50">
        <v>1958</v>
      </c>
      <c r="AL38" s="50" t="s">
        <v>119</v>
      </c>
      <c r="AM38" s="50" t="s">
        <v>97</v>
      </c>
      <c r="AN38" s="49"/>
      <c r="AO38" s="49"/>
      <c r="AP38" s="49"/>
      <c r="AQ38" s="49"/>
      <c r="AR38" s="49"/>
    </row>
    <row r="39" spans="33:44" ht="19.5" customHeight="1">
      <c r="AG39" s="50">
        <v>1959</v>
      </c>
      <c r="AL39" s="50" t="s">
        <v>120</v>
      </c>
      <c r="AM39" s="50" t="s">
        <v>110</v>
      </c>
      <c r="AN39" s="49"/>
      <c r="AO39" s="49"/>
      <c r="AP39" s="49"/>
      <c r="AQ39" s="49"/>
      <c r="AR39" s="49"/>
    </row>
    <row r="40" spans="33:44" ht="19.5" customHeight="1">
      <c r="AG40" s="50">
        <v>1960</v>
      </c>
      <c r="AL40" s="50" t="s">
        <v>121</v>
      </c>
      <c r="AM40" s="50" t="s">
        <v>97</v>
      </c>
      <c r="AN40" s="49"/>
      <c r="AO40" s="49"/>
      <c r="AP40" s="49"/>
      <c r="AQ40" s="49"/>
      <c r="AR40" s="49"/>
    </row>
    <row r="41" spans="33:44" ht="19.5" customHeight="1">
      <c r="AG41" s="50">
        <v>1961</v>
      </c>
      <c r="AL41" s="50" t="s">
        <v>122</v>
      </c>
      <c r="AM41" s="50" t="s">
        <v>110</v>
      </c>
      <c r="AN41" s="49"/>
      <c r="AO41" s="49"/>
      <c r="AP41" s="49"/>
      <c r="AQ41" s="49"/>
      <c r="AR41" s="49"/>
    </row>
    <row r="42" spans="33:44" ht="19.5" customHeight="1">
      <c r="AG42" s="50">
        <v>1962</v>
      </c>
      <c r="AL42" s="50" t="s">
        <v>123</v>
      </c>
      <c r="AM42" s="50" t="s">
        <v>97</v>
      </c>
      <c r="AN42" s="49"/>
      <c r="AO42" s="49"/>
      <c r="AP42" s="49"/>
      <c r="AQ42" s="49"/>
      <c r="AR42" s="49"/>
    </row>
    <row r="43" spans="33:44" ht="19.5" customHeight="1">
      <c r="AG43" s="50">
        <v>1963</v>
      </c>
      <c r="AL43" s="50" t="s">
        <v>124</v>
      </c>
      <c r="AM43" s="50" t="s">
        <v>110</v>
      </c>
      <c r="AN43" s="49"/>
      <c r="AO43" s="49"/>
      <c r="AP43" s="49"/>
      <c r="AQ43" s="49"/>
      <c r="AR43" s="49"/>
    </row>
    <row r="44" spans="33:44" ht="19.5" customHeight="1">
      <c r="AG44" s="50">
        <v>1964</v>
      </c>
      <c r="AL44" s="50" t="s">
        <v>125</v>
      </c>
      <c r="AM44" s="50" t="s">
        <v>97</v>
      </c>
      <c r="AN44" s="49"/>
      <c r="AO44" s="49"/>
      <c r="AP44" s="49"/>
      <c r="AQ44" s="49"/>
      <c r="AR44" s="49"/>
    </row>
    <row r="45" spans="33:44" ht="19.5" customHeight="1">
      <c r="AG45" s="50">
        <v>1965</v>
      </c>
      <c r="AL45" s="50" t="s">
        <v>126</v>
      </c>
      <c r="AM45" s="50" t="s">
        <v>110</v>
      </c>
      <c r="AN45" s="49"/>
      <c r="AO45" s="49"/>
      <c r="AP45" s="49"/>
      <c r="AQ45" s="49"/>
      <c r="AR45" s="49"/>
    </row>
    <row r="46" spans="33:44" ht="19.5" customHeight="1">
      <c r="AG46" s="50">
        <v>1966</v>
      </c>
      <c r="AL46" s="50" t="s">
        <v>127</v>
      </c>
      <c r="AM46" s="50" t="s">
        <v>97</v>
      </c>
      <c r="AN46" s="49"/>
      <c r="AO46" s="49"/>
      <c r="AP46" s="49"/>
      <c r="AQ46" s="49"/>
      <c r="AR46" s="49"/>
    </row>
    <row r="47" spans="33:44" ht="19.5" customHeight="1">
      <c r="AG47" s="50">
        <v>1967</v>
      </c>
      <c r="AL47" s="50" t="s">
        <v>128</v>
      </c>
      <c r="AM47" s="50" t="s">
        <v>110</v>
      </c>
      <c r="AN47" s="49"/>
      <c r="AO47" s="49"/>
      <c r="AP47" s="49"/>
      <c r="AQ47" s="49"/>
      <c r="AR47" s="49"/>
    </row>
    <row r="48" spans="33:44" ht="19.5" customHeight="1">
      <c r="AG48" s="50">
        <v>1968</v>
      </c>
      <c r="AL48" s="50" t="s">
        <v>129</v>
      </c>
      <c r="AM48" s="50" t="s">
        <v>97</v>
      </c>
      <c r="AN48" s="49"/>
      <c r="AO48" s="49"/>
      <c r="AP48" s="49"/>
      <c r="AQ48" s="49"/>
      <c r="AR48" s="49"/>
    </row>
    <row r="49" spans="33:44" ht="19.5" customHeight="1">
      <c r="AG49" s="50">
        <v>1969</v>
      </c>
      <c r="AL49" s="50" t="s">
        <v>130</v>
      </c>
      <c r="AM49" s="50" t="s">
        <v>110</v>
      </c>
      <c r="AN49" s="49"/>
      <c r="AO49" s="49"/>
      <c r="AP49" s="49"/>
      <c r="AQ49" s="49"/>
      <c r="AR49" s="49"/>
    </row>
    <row r="50" spans="33:44" ht="19.5" customHeight="1">
      <c r="AG50" s="50">
        <v>1970</v>
      </c>
      <c r="AL50" s="50" t="s">
        <v>131</v>
      </c>
      <c r="AM50" s="50" t="s">
        <v>97</v>
      </c>
      <c r="AN50" s="49"/>
      <c r="AO50" s="49"/>
      <c r="AP50" s="49"/>
      <c r="AQ50" s="49"/>
      <c r="AR50" s="49"/>
    </row>
    <row r="51" spans="33:44" ht="19.5" customHeight="1">
      <c r="AG51" s="50">
        <v>1971</v>
      </c>
      <c r="AL51" s="50" t="s">
        <v>132</v>
      </c>
      <c r="AM51" s="50" t="s">
        <v>110</v>
      </c>
      <c r="AN51" s="49"/>
      <c r="AO51" s="49"/>
      <c r="AP51" s="49"/>
      <c r="AQ51" s="49"/>
      <c r="AR51" s="49"/>
    </row>
    <row r="52" spans="33:44" ht="19.5" customHeight="1">
      <c r="AG52" s="50">
        <v>1972</v>
      </c>
      <c r="AL52" s="50" t="s">
        <v>133</v>
      </c>
      <c r="AM52" s="50" t="s">
        <v>97</v>
      </c>
      <c r="AN52" s="49"/>
      <c r="AO52" s="49"/>
      <c r="AP52" s="49"/>
      <c r="AQ52" s="49"/>
      <c r="AR52" s="49"/>
    </row>
    <row r="53" spans="33:44" ht="19.5" customHeight="1">
      <c r="AG53" s="50">
        <v>1973</v>
      </c>
      <c r="AL53" s="50" t="s">
        <v>134</v>
      </c>
      <c r="AM53" s="50" t="s">
        <v>110</v>
      </c>
      <c r="AN53" s="49"/>
      <c r="AO53" s="49"/>
      <c r="AP53" s="49"/>
      <c r="AQ53" s="49"/>
      <c r="AR53" s="49"/>
    </row>
    <row r="54" spans="33:44" ht="19.5" customHeight="1">
      <c r="AG54" s="50">
        <v>1974</v>
      </c>
      <c r="AL54" s="50" t="s">
        <v>135</v>
      </c>
      <c r="AM54" s="50" t="s">
        <v>97</v>
      </c>
      <c r="AN54" s="49"/>
      <c r="AO54" s="49"/>
      <c r="AP54" s="49"/>
      <c r="AQ54" s="49"/>
      <c r="AR54" s="49"/>
    </row>
    <row r="55" spans="33:44" ht="19.5" customHeight="1">
      <c r="AG55" s="50">
        <v>1975</v>
      </c>
      <c r="AL55" s="50" t="s">
        <v>136</v>
      </c>
      <c r="AM55" s="50" t="s">
        <v>110</v>
      </c>
      <c r="AN55" s="49"/>
      <c r="AO55" s="49"/>
      <c r="AP55" s="49"/>
      <c r="AQ55" s="49"/>
      <c r="AR55" s="49"/>
    </row>
    <row r="56" spans="33:44" ht="19.5" customHeight="1">
      <c r="AG56" s="50">
        <v>1976</v>
      </c>
      <c r="AL56" s="50" t="s">
        <v>137</v>
      </c>
      <c r="AM56" s="50" t="s">
        <v>97</v>
      </c>
      <c r="AN56" s="49"/>
      <c r="AO56" s="49"/>
      <c r="AP56" s="49"/>
      <c r="AQ56" s="49"/>
      <c r="AR56" s="49"/>
    </row>
    <row r="57" spans="33:44" ht="19.5" customHeight="1">
      <c r="AG57" s="50">
        <v>1977</v>
      </c>
      <c r="AL57" s="50" t="s">
        <v>138</v>
      </c>
      <c r="AM57" s="50" t="s">
        <v>110</v>
      </c>
      <c r="AN57" s="49"/>
      <c r="AO57" s="49"/>
      <c r="AP57" s="49"/>
      <c r="AQ57" s="49"/>
      <c r="AR57" s="49"/>
    </row>
    <row r="58" spans="33:44" ht="19.5" customHeight="1">
      <c r="AG58" s="50">
        <v>1978</v>
      </c>
      <c r="AL58" s="50" t="s">
        <v>139</v>
      </c>
      <c r="AM58" s="50" t="s">
        <v>97</v>
      </c>
      <c r="AN58" s="49"/>
      <c r="AO58" s="49"/>
      <c r="AP58" s="49"/>
      <c r="AQ58" s="49"/>
      <c r="AR58" s="49"/>
    </row>
    <row r="59" spans="33:44" ht="19.5" customHeight="1">
      <c r="AG59" s="50">
        <v>1979</v>
      </c>
      <c r="AL59" s="50" t="s">
        <v>140</v>
      </c>
      <c r="AM59" s="50" t="s">
        <v>110</v>
      </c>
      <c r="AN59" s="49"/>
      <c r="AO59" s="49"/>
      <c r="AP59" s="49"/>
      <c r="AQ59" s="49"/>
      <c r="AR59" s="49"/>
    </row>
    <row r="60" spans="33:44" ht="19.5" customHeight="1">
      <c r="AG60" s="50">
        <v>1980</v>
      </c>
      <c r="AL60" s="50" t="s">
        <v>141</v>
      </c>
      <c r="AM60" s="50" t="s">
        <v>97</v>
      </c>
      <c r="AN60" s="49"/>
      <c r="AO60" s="49"/>
      <c r="AP60" s="49"/>
      <c r="AQ60" s="49"/>
      <c r="AR60" s="49"/>
    </row>
    <row r="61" spans="33:44" ht="19.5" customHeight="1">
      <c r="AG61" s="50">
        <v>1981</v>
      </c>
      <c r="AL61" s="50" t="s">
        <v>142</v>
      </c>
      <c r="AM61" s="50" t="s">
        <v>110</v>
      </c>
      <c r="AN61" s="49"/>
      <c r="AO61" s="49"/>
      <c r="AP61" s="49"/>
      <c r="AQ61" s="49"/>
      <c r="AR61" s="49"/>
    </row>
    <row r="62" spans="33:44" ht="19.5" customHeight="1">
      <c r="AG62" s="50">
        <v>1982</v>
      </c>
      <c r="AL62" s="50" t="s">
        <v>143</v>
      </c>
      <c r="AM62" s="50" t="s">
        <v>97</v>
      </c>
      <c r="AN62" s="49"/>
      <c r="AO62" s="49"/>
      <c r="AP62" s="49"/>
      <c r="AQ62" s="49"/>
      <c r="AR62" s="49"/>
    </row>
    <row r="63" spans="33:44" ht="19.5" customHeight="1">
      <c r="AG63" s="50">
        <v>1983</v>
      </c>
      <c r="AL63" s="50" t="s">
        <v>144</v>
      </c>
      <c r="AM63" s="50" t="s">
        <v>110</v>
      </c>
      <c r="AN63" s="49"/>
      <c r="AO63" s="49"/>
      <c r="AP63" s="49"/>
      <c r="AQ63" s="49"/>
      <c r="AR63" s="49"/>
    </row>
    <row r="64" spans="33:44" ht="19.5" customHeight="1">
      <c r="AG64" s="50">
        <v>1984</v>
      </c>
      <c r="AL64" s="50" t="s">
        <v>145</v>
      </c>
      <c r="AM64" s="50" t="s">
        <v>97</v>
      </c>
      <c r="AN64" s="49"/>
      <c r="AO64" s="49"/>
      <c r="AP64" s="49"/>
      <c r="AQ64" s="49"/>
      <c r="AR64" s="49"/>
    </row>
    <row r="65" spans="33:44" ht="19.5" customHeight="1">
      <c r="AG65" s="50">
        <v>1985</v>
      </c>
      <c r="AL65" s="50" t="s">
        <v>146</v>
      </c>
      <c r="AM65" s="50" t="s">
        <v>110</v>
      </c>
      <c r="AN65" s="49"/>
      <c r="AO65" s="49"/>
      <c r="AP65" s="49"/>
      <c r="AQ65" s="49"/>
      <c r="AR65" s="49"/>
    </row>
    <row r="66" spans="33:44" ht="19.5" customHeight="1">
      <c r="AG66" s="50">
        <v>1986</v>
      </c>
      <c r="AL66" s="50" t="s">
        <v>147</v>
      </c>
      <c r="AM66" s="50" t="s">
        <v>97</v>
      </c>
      <c r="AN66" s="49"/>
      <c r="AO66" s="49"/>
      <c r="AP66" s="49"/>
      <c r="AQ66" s="49"/>
      <c r="AR66" s="49"/>
    </row>
    <row r="67" spans="33:44" ht="19.5" customHeight="1">
      <c r="AG67" s="50">
        <v>1987</v>
      </c>
      <c r="AL67" s="50" t="s">
        <v>148</v>
      </c>
      <c r="AM67" s="50" t="s">
        <v>110</v>
      </c>
      <c r="AN67" s="49"/>
      <c r="AO67" s="49"/>
      <c r="AP67" s="49"/>
      <c r="AQ67" s="49"/>
      <c r="AR67" s="49"/>
    </row>
    <row r="68" spans="33:44" ht="19.5" customHeight="1">
      <c r="AG68" s="50">
        <v>1988</v>
      </c>
      <c r="AL68" s="50" t="s">
        <v>149</v>
      </c>
      <c r="AM68" s="50" t="s">
        <v>97</v>
      </c>
      <c r="AN68" s="49"/>
      <c r="AO68" s="49"/>
      <c r="AP68" s="49"/>
      <c r="AQ68" s="49"/>
      <c r="AR68" s="49"/>
    </row>
    <row r="69" spans="33:44" ht="19.5" customHeight="1">
      <c r="AG69" s="50">
        <v>1989</v>
      </c>
      <c r="AL69" s="50" t="s">
        <v>150</v>
      </c>
      <c r="AM69" s="50" t="s">
        <v>110</v>
      </c>
      <c r="AN69" s="49"/>
      <c r="AO69" s="49"/>
      <c r="AP69" s="49"/>
      <c r="AQ69" s="49"/>
      <c r="AR69" s="49"/>
    </row>
    <row r="70" spans="33:44" ht="19.5" customHeight="1">
      <c r="AG70" s="50">
        <v>1990</v>
      </c>
      <c r="AL70" s="50" t="s">
        <v>151</v>
      </c>
      <c r="AM70" s="50" t="s">
        <v>97</v>
      </c>
      <c r="AN70" s="49"/>
      <c r="AO70" s="49"/>
      <c r="AP70" s="49"/>
      <c r="AQ70" s="49"/>
      <c r="AR70" s="49"/>
    </row>
    <row r="71" spans="33:44" ht="19.5" customHeight="1">
      <c r="AG71" s="50">
        <v>1991</v>
      </c>
      <c r="AL71" s="50" t="s">
        <v>152</v>
      </c>
      <c r="AM71" s="50" t="s">
        <v>110</v>
      </c>
      <c r="AN71" s="49"/>
      <c r="AO71" s="49"/>
      <c r="AP71" s="49"/>
      <c r="AQ71" s="49"/>
      <c r="AR71" s="49"/>
    </row>
    <row r="72" spans="33:44" ht="19.5" customHeight="1">
      <c r="AG72" s="50">
        <v>1992</v>
      </c>
      <c r="AL72" s="50" t="s">
        <v>153</v>
      </c>
      <c r="AM72" s="50" t="s">
        <v>97</v>
      </c>
      <c r="AN72" s="49"/>
      <c r="AO72" s="49"/>
      <c r="AP72" s="49"/>
      <c r="AQ72" s="49"/>
      <c r="AR72" s="49"/>
    </row>
    <row r="73" spans="33:44" ht="19.5" customHeight="1">
      <c r="AG73" s="50">
        <v>1993</v>
      </c>
      <c r="AL73" s="50" t="s">
        <v>154</v>
      </c>
      <c r="AM73" s="50" t="s">
        <v>110</v>
      </c>
      <c r="AN73" s="49"/>
      <c r="AO73" s="49"/>
      <c r="AP73" s="49"/>
      <c r="AQ73" s="49"/>
      <c r="AR73" s="49"/>
    </row>
    <row r="74" spans="33:44" ht="19.5" customHeight="1">
      <c r="AG74" s="50">
        <v>1994</v>
      </c>
      <c r="AL74" s="50" t="s">
        <v>155</v>
      </c>
      <c r="AM74" s="50" t="s">
        <v>97</v>
      </c>
      <c r="AN74" s="49"/>
      <c r="AO74" s="49"/>
      <c r="AP74" s="49"/>
      <c r="AQ74" s="49"/>
      <c r="AR74" s="49"/>
    </row>
    <row r="75" spans="33:44" ht="19.5" customHeight="1">
      <c r="AG75" s="50">
        <v>1995</v>
      </c>
      <c r="AL75" s="50" t="s">
        <v>156</v>
      </c>
      <c r="AM75" s="50" t="s">
        <v>110</v>
      </c>
      <c r="AN75" s="49"/>
      <c r="AO75" s="49"/>
      <c r="AP75" s="49"/>
      <c r="AQ75" s="49"/>
      <c r="AR75" s="49"/>
    </row>
    <row r="76" spans="33:44" ht="19.5" customHeight="1">
      <c r="AG76" s="50">
        <v>1996</v>
      </c>
      <c r="AL76" s="50" t="s">
        <v>157</v>
      </c>
      <c r="AM76" s="50" t="s">
        <v>97</v>
      </c>
      <c r="AN76" s="49"/>
      <c r="AO76" s="49"/>
      <c r="AP76" s="49"/>
      <c r="AQ76" s="49"/>
      <c r="AR76" s="49"/>
    </row>
    <row r="77" spans="33:44" ht="19.5" customHeight="1">
      <c r="AG77" s="50">
        <v>1997</v>
      </c>
      <c r="AL77" s="50" t="s">
        <v>158</v>
      </c>
      <c r="AM77" s="50" t="s">
        <v>110</v>
      </c>
      <c r="AN77" s="49"/>
      <c r="AO77" s="49"/>
      <c r="AP77" s="49"/>
      <c r="AQ77" s="49"/>
      <c r="AR77" s="49"/>
    </row>
    <row r="78" spans="33:44" ht="19.5" customHeight="1">
      <c r="AG78" s="50">
        <v>1998</v>
      </c>
      <c r="AL78" s="50" t="s">
        <v>159</v>
      </c>
      <c r="AM78" s="50" t="s">
        <v>97</v>
      </c>
      <c r="AN78" s="49"/>
      <c r="AO78" s="49"/>
      <c r="AP78" s="49"/>
      <c r="AQ78" s="49"/>
      <c r="AR78" s="49"/>
    </row>
    <row r="79" spans="33:44" ht="19.5" customHeight="1">
      <c r="AG79" s="50">
        <v>1999</v>
      </c>
      <c r="AL79" s="50" t="s">
        <v>160</v>
      </c>
      <c r="AM79" s="50" t="s">
        <v>110</v>
      </c>
      <c r="AN79" s="49"/>
      <c r="AO79" s="49"/>
      <c r="AP79" s="49"/>
      <c r="AQ79" s="49"/>
      <c r="AR79" s="49"/>
    </row>
    <row r="80" spans="33:44" ht="19.5" customHeight="1">
      <c r="AG80" s="50">
        <v>2000</v>
      </c>
      <c r="AL80" s="50" t="s">
        <v>161</v>
      </c>
      <c r="AM80" s="50" t="s">
        <v>97</v>
      </c>
      <c r="AN80" s="49"/>
      <c r="AO80" s="49"/>
      <c r="AP80" s="49"/>
      <c r="AQ80" s="49"/>
      <c r="AR80" s="49"/>
    </row>
    <row r="81" spans="33:44" ht="19.5" customHeight="1">
      <c r="AG81" s="50">
        <v>2001</v>
      </c>
      <c r="AL81" s="50" t="s">
        <v>162</v>
      </c>
      <c r="AM81" s="50" t="s">
        <v>110</v>
      </c>
      <c r="AN81" s="49"/>
      <c r="AO81" s="49"/>
      <c r="AP81" s="49"/>
      <c r="AQ81" s="49"/>
      <c r="AR81" s="49"/>
    </row>
    <row r="82" spans="33:44" ht="19.5" customHeight="1">
      <c r="AG82" s="50">
        <v>2002</v>
      </c>
      <c r="AL82" s="50" t="s">
        <v>163</v>
      </c>
      <c r="AM82" s="50" t="s">
        <v>97</v>
      </c>
      <c r="AN82" s="49"/>
      <c r="AO82" s="49"/>
      <c r="AP82" s="49"/>
      <c r="AQ82" s="49"/>
      <c r="AR82" s="49"/>
    </row>
    <row r="83" spans="33:44" ht="19.5" customHeight="1">
      <c r="AG83" s="50">
        <v>2003</v>
      </c>
      <c r="AL83" s="50" t="s">
        <v>164</v>
      </c>
      <c r="AM83" s="50" t="s">
        <v>110</v>
      </c>
      <c r="AN83" s="49"/>
      <c r="AO83" s="49"/>
      <c r="AP83" s="49"/>
      <c r="AQ83" s="49"/>
      <c r="AR83" s="49"/>
    </row>
    <row r="84" spans="33:44" ht="19.5" customHeight="1">
      <c r="AG84" s="50">
        <v>2004</v>
      </c>
      <c r="AL84" s="50" t="s">
        <v>165</v>
      </c>
      <c r="AM84" s="50" t="s">
        <v>97</v>
      </c>
      <c r="AN84" s="49"/>
      <c r="AO84" s="49"/>
      <c r="AP84" s="49"/>
      <c r="AQ84" s="49"/>
      <c r="AR84" s="49"/>
    </row>
    <row r="85" spans="33:44" ht="19.5" customHeight="1">
      <c r="AG85" s="50">
        <v>2005</v>
      </c>
      <c r="AL85" s="50" t="s">
        <v>166</v>
      </c>
      <c r="AM85" s="50" t="s">
        <v>110</v>
      </c>
      <c r="AN85" s="49"/>
      <c r="AO85" s="49"/>
      <c r="AP85" s="49"/>
      <c r="AQ85" s="49"/>
      <c r="AR85" s="49"/>
    </row>
    <row r="86" spans="33:44" ht="19.5" customHeight="1">
      <c r="AG86" s="50">
        <v>2006</v>
      </c>
      <c r="AL86" s="50" t="s">
        <v>167</v>
      </c>
      <c r="AM86" s="50" t="s">
        <v>97</v>
      </c>
      <c r="AN86" s="49"/>
      <c r="AO86" s="49"/>
      <c r="AP86" s="49"/>
      <c r="AQ86" s="49"/>
      <c r="AR86" s="49"/>
    </row>
    <row r="87" spans="33:44" ht="19.5" customHeight="1">
      <c r="AG87" s="50">
        <v>2007</v>
      </c>
      <c r="AL87" s="50" t="s">
        <v>168</v>
      </c>
      <c r="AM87" s="50" t="s">
        <v>110</v>
      </c>
      <c r="AN87" s="49"/>
      <c r="AO87" s="49"/>
      <c r="AP87" s="49"/>
      <c r="AQ87" s="49"/>
      <c r="AR87" s="49"/>
    </row>
    <row r="88" spans="33:44" ht="19.5" customHeight="1">
      <c r="AG88" s="50">
        <v>2008</v>
      </c>
      <c r="AL88" s="50" t="s">
        <v>169</v>
      </c>
      <c r="AM88" s="50" t="s">
        <v>97</v>
      </c>
      <c r="AN88" s="49"/>
      <c r="AO88" s="49"/>
      <c r="AP88" s="49"/>
      <c r="AQ88" s="49"/>
      <c r="AR88" s="49"/>
    </row>
    <row r="89" spans="33:44" ht="19.5" customHeight="1">
      <c r="AG89" s="50">
        <v>2009</v>
      </c>
      <c r="AL89" s="50" t="s">
        <v>170</v>
      </c>
      <c r="AM89" s="50" t="s">
        <v>110</v>
      </c>
      <c r="AN89" s="49"/>
      <c r="AO89" s="49"/>
      <c r="AP89" s="49"/>
      <c r="AQ89" s="49"/>
      <c r="AR89" s="49"/>
    </row>
    <row r="90" spans="33:44" ht="19.5" customHeight="1">
      <c r="AG90" s="50">
        <v>2010</v>
      </c>
      <c r="AL90" s="50" t="s">
        <v>171</v>
      </c>
      <c r="AM90" s="50" t="s">
        <v>97</v>
      </c>
      <c r="AN90" s="49"/>
      <c r="AO90" s="49"/>
      <c r="AP90" s="49"/>
      <c r="AQ90" s="49"/>
      <c r="AR90" s="49"/>
    </row>
    <row r="91" spans="33:44" ht="19.5" customHeight="1">
      <c r="AG91" s="50">
        <v>2011</v>
      </c>
      <c r="AL91" s="50" t="s">
        <v>172</v>
      </c>
      <c r="AM91" s="50" t="s">
        <v>110</v>
      </c>
      <c r="AN91" s="49"/>
      <c r="AO91" s="49"/>
      <c r="AP91" s="49"/>
      <c r="AQ91" s="49"/>
      <c r="AR91" s="49"/>
    </row>
    <row r="92" spans="33:44" ht="19.5" customHeight="1">
      <c r="AG92" s="50">
        <v>2012</v>
      </c>
      <c r="AL92" s="50" t="s">
        <v>173</v>
      </c>
      <c r="AM92" s="50" t="s">
        <v>97</v>
      </c>
      <c r="AN92" s="49"/>
      <c r="AO92" s="49"/>
      <c r="AP92" s="49"/>
      <c r="AQ92" s="49"/>
      <c r="AR92" s="49"/>
    </row>
    <row r="93" spans="33:44" ht="19.5" customHeight="1">
      <c r="AG93" s="50">
        <v>2013</v>
      </c>
      <c r="AL93" s="50" t="s">
        <v>174</v>
      </c>
      <c r="AM93" s="50" t="s">
        <v>110</v>
      </c>
      <c r="AN93" s="49"/>
      <c r="AO93" s="49"/>
      <c r="AP93" s="49"/>
      <c r="AQ93" s="49"/>
      <c r="AR93" s="49"/>
    </row>
    <row r="94" spans="33:44" ht="19.5" customHeight="1">
      <c r="AG94" s="50">
        <v>2014</v>
      </c>
      <c r="AL94" s="50" t="s">
        <v>175</v>
      </c>
      <c r="AM94" s="50" t="s">
        <v>97</v>
      </c>
      <c r="AN94" s="49"/>
      <c r="AO94" s="49"/>
      <c r="AP94" s="49"/>
      <c r="AQ94" s="49"/>
      <c r="AR94" s="49"/>
    </row>
    <row r="95" spans="33:44" ht="19.5" customHeight="1">
      <c r="AG95" s="50">
        <v>2015</v>
      </c>
      <c r="AL95" s="50" t="s">
        <v>176</v>
      </c>
      <c r="AM95" s="50" t="s">
        <v>110</v>
      </c>
      <c r="AN95" s="49"/>
      <c r="AO95" s="49"/>
      <c r="AP95" s="49"/>
      <c r="AQ95" s="49"/>
      <c r="AR95" s="49"/>
    </row>
    <row r="96" spans="33:44" ht="19.5" customHeight="1">
      <c r="AG96" s="50">
        <v>2016</v>
      </c>
      <c r="AL96" s="50" t="s">
        <v>177</v>
      </c>
      <c r="AM96" s="50" t="s">
        <v>97</v>
      </c>
      <c r="AN96" s="49"/>
      <c r="AO96" s="49"/>
      <c r="AP96" s="49"/>
      <c r="AQ96" s="49"/>
      <c r="AR96" s="49"/>
    </row>
    <row r="97" spans="33:44" ht="19.5" customHeight="1">
      <c r="AG97" s="50"/>
      <c r="AL97" s="50" t="s">
        <v>178</v>
      </c>
      <c r="AM97" s="50" t="s">
        <v>110</v>
      </c>
      <c r="AN97" s="49"/>
      <c r="AO97" s="49"/>
      <c r="AP97" s="49"/>
      <c r="AQ97" s="49"/>
      <c r="AR97" s="49"/>
    </row>
    <row r="98" spans="33:44" ht="19.5" customHeight="1">
      <c r="AG98" s="50"/>
      <c r="AL98" s="50" t="s">
        <v>179</v>
      </c>
      <c r="AM98" s="50" t="s">
        <v>97</v>
      </c>
      <c r="AN98" s="49"/>
      <c r="AO98" s="49"/>
      <c r="AP98" s="49"/>
      <c r="AQ98" s="49"/>
      <c r="AR98" s="49"/>
    </row>
    <row r="99" spans="38:44" ht="19.5" customHeight="1">
      <c r="AL99" s="50" t="s">
        <v>180</v>
      </c>
      <c r="AM99" s="50" t="s">
        <v>110</v>
      </c>
      <c r="AN99" s="49"/>
      <c r="AO99" s="49"/>
      <c r="AP99" s="49"/>
      <c r="AQ99" s="49"/>
      <c r="AR99" s="49"/>
    </row>
    <row r="100" spans="38:44" ht="19.5" customHeight="1">
      <c r="AL100" s="50" t="s">
        <v>181</v>
      </c>
      <c r="AM100" s="50" t="s">
        <v>97</v>
      </c>
      <c r="AN100" s="49"/>
      <c r="AO100" s="49"/>
      <c r="AP100" s="49"/>
      <c r="AQ100" s="49"/>
      <c r="AR100" s="49"/>
    </row>
    <row r="101" spans="38:44" ht="19.5" customHeight="1">
      <c r="AL101" s="50" t="s">
        <v>182</v>
      </c>
      <c r="AM101" s="50" t="s">
        <v>110</v>
      </c>
      <c r="AN101" s="49"/>
      <c r="AO101" s="49"/>
      <c r="AP101" s="49"/>
      <c r="AQ101" s="49"/>
      <c r="AR101" s="49"/>
    </row>
    <row r="102" spans="38:44" ht="19.5" customHeight="1">
      <c r="AL102" s="50" t="s">
        <v>183</v>
      </c>
      <c r="AM102" s="50" t="s">
        <v>97</v>
      </c>
      <c r="AN102" s="49"/>
      <c r="AO102" s="49"/>
      <c r="AP102" s="49"/>
      <c r="AQ102" s="49"/>
      <c r="AR102" s="49"/>
    </row>
    <row r="103" spans="38:44" ht="19.5" customHeight="1">
      <c r="AL103" s="50" t="s">
        <v>184</v>
      </c>
      <c r="AM103" s="50" t="s">
        <v>110</v>
      </c>
      <c r="AN103" s="49"/>
      <c r="AO103" s="49"/>
      <c r="AP103" s="49"/>
      <c r="AQ103" s="49"/>
      <c r="AR103" s="49"/>
    </row>
    <row r="104" spans="38:44" ht="19.5" customHeight="1">
      <c r="AL104" s="50" t="s">
        <v>185</v>
      </c>
      <c r="AM104" s="50" t="s">
        <v>97</v>
      </c>
      <c r="AN104" s="49"/>
      <c r="AO104" s="49"/>
      <c r="AP104" s="49"/>
      <c r="AQ104" s="49"/>
      <c r="AR104" s="49"/>
    </row>
    <row r="105" spans="38:44" ht="19.5" customHeight="1">
      <c r="AL105" s="50" t="s">
        <v>186</v>
      </c>
      <c r="AM105" s="50" t="s">
        <v>110</v>
      </c>
      <c r="AN105" s="49"/>
      <c r="AO105" s="49"/>
      <c r="AP105" s="49"/>
      <c r="AQ105" s="49"/>
      <c r="AR105" s="49"/>
    </row>
    <row r="106" spans="38:44" ht="19.5" customHeight="1">
      <c r="AL106" s="50" t="s">
        <v>187</v>
      </c>
      <c r="AM106" s="50" t="s">
        <v>97</v>
      </c>
      <c r="AN106" s="49"/>
      <c r="AO106" s="49"/>
      <c r="AP106" s="49"/>
      <c r="AQ106" s="49"/>
      <c r="AR106" s="49"/>
    </row>
    <row r="107" spans="38:44" ht="19.5" customHeight="1">
      <c r="AL107" s="50" t="s">
        <v>188</v>
      </c>
      <c r="AM107" s="50" t="s">
        <v>110</v>
      </c>
      <c r="AN107" s="49"/>
      <c r="AO107" s="49"/>
      <c r="AP107" s="49"/>
      <c r="AQ107" s="49"/>
      <c r="AR107" s="49"/>
    </row>
    <row r="108" spans="38:44" ht="19.5" customHeight="1">
      <c r="AL108" s="50" t="s">
        <v>189</v>
      </c>
      <c r="AM108" s="50" t="s">
        <v>97</v>
      </c>
      <c r="AN108" s="49"/>
      <c r="AO108" s="49"/>
      <c r="AP108" s="49"/>
      <c r="AQ108" s="49"/>
      <c r="AR108" s="49"/>
    </row>
    <row r="109" spans="38:44" ht="19.5" customHeight="1">
      <c r="AL109" s="50" t="s">
        <v>190</v>
      </c>
      <c r="AM109" s="50" t="s">
        <v>110</v>
      </c>
      <c r="AN109" s="49"/>
      <c r="AO109" s="49"/>
      <c r="AP109" s="49"/>
      <c r="AQ109" s="49"/>
      <c r="AR109" s="49"/>
    </row>
    <row r="110" spans="38:44" ht="19.5" customHeight="1">
      <c r="AL110" s="50" t="s">
        <v>191</v>
      </c>
      <c r="AM110" s="50" t="s">
        <v>97</v>
      </c>
      <c r="AN110" s="49"/>
      <c r="AO110" s="49"/>
      <c r="AP110" s="49"/>
      <c r="AQ110" s="49"/>
      <c r="AR110" s="49"/>
    </row>
    <row r="111" spans="38:44" ht="19.5" customHeight="1">
      <c r="AL111" s="50" t="s">
        <v>192</v>
      </c>
      <c r="AM111" s="50" t="s">
        <v>110</v>
      </c>
      <c r="AN111" s="49"/>
      <c r="AO111" s="49"/>
      <c r="AP111" s="49"/>
      <c r="AQ111" s="49"/>
      <c r="AR111" s="49"/>
    </row>
    <row r="112" spans="38:44" ht="19.5" customHeight="1">
      <c r="AL112" s="50" t="s">
        <v>193</v>
      </c>
      <c r="AM112" s="50" t="s">
        <v>97</v>
      </c>
      <c r="AN112" s="49"/>
      <c r="AO112" s="49"/>
      <c r="AP112" s="49"/>
      <c r="AQ112" s="49"/>
      <c r="AR112" s="49"/>
    </row>
    <row r="113" spans="38:44" ht="19.5" customHeight="1">
      <c r="AL113" s="50" t="s">
        <v>194</v>
      </c>
      <c r="AM113" s="50" t="s">
        <v>110</v>
      </c>
      <c r="AN113" s="49"/>
      <c r="AO113" s="49"/>
      <c r="AP113" s="49"/>
      <c r="AQ113" s="49"/>
      <c r="AR113" s="49"/>
    </row>
    <row r="114" spans="38:44" ht="19.5" customHeight="1">
      <c r="AL114" s="50" t="s">
        <v>195</v>
      </c>
      <c r="AM114" s="50" t="s">
        <v>97</v>
      </c>
      <c r="AN114" s="49"/>
      <c r="AO114" s="49"/>
      <c r="AP114" s="49"/>
      <c r="AQ114" s="49"/>
      <c r="AR114" s="49"/>
    </row>
    <row r="115" spans="38:44" ht="19.5" customHeight="1">
      <c r="AL115" s="50" t="s">
        <v>196</v>
      </c>
      <c r="AM115" s="50" t="s">
        <v>110</v>
      </c>
      <c r="AN115" s="49"/>
      <c r="AO115" s="49"/>
      <c r="AP115" s="49"/>
      <c r="AQ115" s="49"/>
      <c r="AR115" s="49"/>
    </row>
    <row r="116" spans="38:44" ht="19.5" customHeight="1">
      <c r="AL116" s="50" t="s">
        <v>197</v>
      </c>
      <c r="AM116" s="50" t="s">
        <v>97</v>
      </c>
      <c r="AN116" s="49"/>
      <c r="AO116" s="49"/>
      <c r="AP116" s="49"/>
      <c r="AQ116" s="49"/>
      <c r="AR116" s="49"/>
    </row>
    <row r="117" spans="38:44" ht="19.5" customHeight="1">
      <c r="AL117" s="50" t="s">
        <v>198</v>
      </c>
      <c r="AM117" s="50" t="s">
        <v>110</v>
      </c>
      <c r="AN117" s="49"/>
      <c r="AO117" s="49"/>
      <c r="AP117" s="49"/>
      <c r="AQ117" s="49"/>
      <c r="AR117" s="49"/>
    </row>
    <row r="118" spans="38:44" ht="19.5" customHeight="1">
      <c r="AL118" s="50" t="s">
        <v>199</v>
      </c>
      <c r="AM118" s="50" t="s">
        <v>97</v>
      </c>
      <c r="AN118" s="49"/>
      <c r="AO118" s="49"/>
      <c r="AP118" s="49"/>
      <c r="AQ118" s="49"/>
      <c r="AR118" s="49"/>
    </row>
    <row r="119" spans="38:44" ht="19.5" customHeight="1">
      <c r="AL119" s="50" t="s">
        <v>200</v>
      </c>
      <c r="AM119" s="50" t="s">
        <v>110</v>
      </c>
      <c r="AN119" s="49"/>
      <c r="AO119" s="49"/>
      <c r="AP119" s="49"/>
      <c r="AQ119" s="49"/>
      <c r="AR119" s="49"/>
    </row>
    <row r="120" spans="38:44" ht="19.5" customHeight="1">
      <c r="AL120" s="50" t="s">
        <v>201</v>
      </c>
      <c r="AM120" s="50" t="s">
        <v>97</v>
      </c>
      <c r="AN120" s="49"/>
      <c r="AO120" s="49"/>
      <c r="AP120" s="49"/>
      <c r="AQ120" s="49"/>
      <c r="AR120" s="49"/>
    </row>
    <row r="121" spans="38:44" ht="19.5" customHeight="1">
      <c r="AL121" s="50" t="s">
        <v>202</v>
      </c>
      <c r="AM121" s="50" t="s">
        <v>110</v>
      </c>
      <c r="AN121" s="49"/>
      <c r="AO121" s="49"/>
      <c r="AP121" s="49"/>
      <c r="AQ121" s="49"/>
      <c r="AR121" s="49"/>
    </row>
    <row r="122" spans="38:44" ht="19.5" customHeight="1">
      <c r="AL122" s="50" t="s">
        <v>203</v>
      </c>
      <c r="AM122" s="50" t="s">
        <v>97</v>
      </c>
      <c r="AN122" s="49"/>
      <c r="AO122" s="49"/>
      <c r="AP122" s="49"/>
      <c r="AQ122" s="49"/>
      <c r="AR122" s="49"/>
    </row>
    <row r="123" spans="38:44" ht="19.5" customHeight="1">
      <c r="AL123" s="50" t="s">
        <v>204</v>
      </c>
      <c r="AM123" s="50" t="s">
        <v>110</v>
      </c>
      <c r="AN123" s="49"/>
      <c r="AO123" s="49"/>
      <c r="AP123" s="49"/>
      <c r="AQ123" s="49"/>
      <c r="AR123" s="49"/>
    </row>
    <row r="124" spans="38:44" ht="19.5" customHeight="1">
      <c r="AL124" s="50" t="s">
        <v>205</v>
      </c>
      <c r="AM124" s="50" t="s">
        <v>97</v>
      </c>
      <c r="AN124" s="49"/>
      <c r="AO124" s="49"/>
      <c r="AP124" s="49"/>
      <c r="AQ124" s="49"/>
      <c r="AR124" s="49"/>
    </row>
    <row r="125" spans="38:44" ht="19.5" customHeight="1">
      <c r="AL125" s="50" t="s">
        <v>206</v>
      </c>
      <c r="AM125" s="50" t="s">
        <v>110</v>
      </c>
      <c r="AN125" s="49"/>
      <c r="AO125" s="49"/>
      <c r="AP125" s="49"/>
      <c r="AQ125" s="49"/>
      <c r="AR125" s="49"/>
    </row>
    <row r="126" spans="38:44" ht="19.5" customHeight="1">
      <c r="AL126" s="50" t="s">
        <v>207</v>
      </c>
      <c r="AM126" s="50" t="s">
        <v>97</v>
      </c>
      <c r="AN126" s="49"/>
      <c r="AO126" s="49"/>
      <c r="AP126" s="49"/>
      <c r="AQ126" s="49"/>
      <c r="AR126" s="49"/>
    </row>
    <row r="127" spans="38:44" ht="19.5" customHeight="1">
      <c r="AL127" s="50" t="s">
        <v>208</v>
      </c>
      <c r="AM127" s="50" t="s">
        <v>110</v>
      </c>
      <c r="AN127" s="49"/>
      <c r="AO127" s="49"/>
      <c r="AP127" s="49"/>
      <c r="AQ127" s="49"/>
      <c r="AR127" s="49"/>
    </row>
    <row r="128" spans="38:44" ht="19.5" customHeight="1">
      <c r="AL128" s="50" t="s">
        <v>209</v>
      </c>
      <c r="AM128" s="50" t="s">
        <v>97</v>
      </c>
      <c r="AN128" s="49"/>
      <c r="AO128" s="49"/>
      <c r="AP128" s="49"/>
      <c r="AQ128" s="49"/>
      <c r="AR128" s="49"/>
    </row>
    <row r="129" spans="38:44" ht="19.5" customHeight="1">
      <c r="AL129" s="50" t="s">
        <v>210</v>
      </c>
      <c r="AM129" s="50" t="s">
        <v>110</v>
      </c>
      <c r="AN129" s="49"/>
      <c r="AO129" s="49"/>
      <c r="AP129" s="49"/>
      <c r="AQ129" s="49"/>
      <c r="AR129" s="49"/>
    </row>
    <row r="130" spans="38:44" ht="19.5" customHeight="1">
      <c r="AL130" s="50" t="s">
        <v>211</v>
      </c>
      <c r="AM130" s="50" t="s">
        <v>97</v>
      </c>
      <c r="AN130" s="49"/>
      <c r="AO130" s="49"/>
      <c r="AP130" s="49"/>
      <c r="AQ130" s="49"/>
      <c r="AR130" s="49"/>
    </row>
    <row r="131" spans="38:44" ht="19.5" customHeight="1">
      <c r="AL131" s="50" t="s">
        <v>212</v>
      </c>
      <c r="AM131" s="50" t="s">
        <v>110</v>
      </c>
      <c r="AN131" s="49"/>
      <c r="AO131" s="49"/>
      <c r="AP131" s="49"/>
      <c r="AQ131" s="49"/>
      <c r="AR131" s="49"/>
    </row>
    <row r="132" spans="38:44" ht="19.5" customHeight="1">
      <c r="AL132" s="50" t="s">
        <v>213</v>
      </c>
      <c r="AM132" s="50" t="s">
        <v>97</v>
      </c>
      <c r="AN132" s="49"/>
      <c r="AO132" s="49"/>
      <c r="AP132" s="49"/>
      <c r="AQ132" s="49"/>
      <c r="AR132" s="49"/>
    </row>
    <row r="133" spans="38:44" ht="19.5" customHeight="1">
      <c r="AL133" s="50" t="s">
        <v>214</v>
      </c>
      <c r="AM133" s="50" t="s">
        <v>110</v>
      </c>
      <c r="AN133" s="49"/>
      <c r="AO133" s="49"/>
      <c r="AP133" s="49"/>
      <c r="AQ133" s="49"/>
      <c r="AR133" s="49"/>
    </row>
    <row r="134" spans="38:44" ht="19.5" customHeight="1">
      <c r="AL134" s="50" t="s">
        <v>215</v>
      </c>
      <c r="AM134" s="50" t="s">
        <v>97</v>
      </c>
      <c r="AN134" s="49"/>
      <c r="AO134" s="49"/>
      <c r="AP134" s="49"/>
      <c r="AQ134" s="49"/>
      <c r="AR134" s="49"/>
    </row>
    <row r="135" spans="38:44" ht="19.5" customHeight="1">
      <c r="AL135" s="50" t="s">
        <v>216</v>
      </c>
      <c r="AM135" s="50" t="s">
        <v>110</v>
      </c>
      <c r="AN135" s="49"/>
      <c r="AO135" s="49"/>
      <c r="AP135" s="49"/>
      <c r="AQ135" s="49"/>
      <c r="AR135" s="49"/>
    </row>
    <row r="136" spans="38:44" ht="19.5" customHeight="1">
      <c r="AL136" s="50" t="s">
        <v>217</v>
      </c>
      <c r="AM136" s="50" t="s">
        <v>97</v>
      </c>
      <c r="AN136" s="49"/>
      <c r="AO136" s="49"/>
      <c r="AP136" s="49"/>
      <c r="AQ136" s="49"/>
      <c r="AR136" s="49"/>
    </row>
    <row r="137" spans="38:44" ht="19.5" customHeight="1">
      <c r="AL137" s="50" t="s">
        <v>218</v>
      </c>
      <c r="AM137" s="50" t="s">
        <v>110</v>
      </c>
      <c r="AN137" s="49"/>
      <c r="AO137" s="49"/>
      <c r="AP137" s="49"/>
      <c r="AQ137" s="49"/>
      <c r="AR137" s="49"/>
    </row>
    <row r="138" spans="38:44" ht="19.5" customHeight="1">
      <c r="AL138" s="50" t="s">
        <v>219</v>
      </c>
      <c r="AM138" s="50" t="s">
        <v>97</v>
      </c>
      <c r="AN138" s="49"/>
      <c r="AO138" s="49"/>
      <c r="AP138" s="49"/>
      <c r="AQ138" s="49"/>
      <c r="AR138" s="49"/>
    </row>
    <row r="139" spans="38:44" ht="19.5" customHeight="1">
      <c r="AL139" s="50" t="s">
        <v>220</v>
      </c>
      <c r="AM139" s="50" t="s">
        <v>110</v>
      </c>
      <c r="AN139" s="49"/>
      <c r="AO139" s="49"/>
      <c r="AP139" s="49"/>
      <c r="AQ139" s="49"/>
      <c r="AR139" s="49"/>
    </row>
    <row r="140" spans="38:44" ht="19.5" customHeight="1">
      <c r="AL140" s="50" t="s">
        <v>221</v>
      </c>
      <c r="AM140" s="50" t="s">
        <v>97</v>
      </c>
      <c r="AN140" s="49"/>
      <c r="AO140" s="49"/>
      <c r="AP140" s="49"/>
      <c r="AQ140" s="49"/>
      <c r="AR140" s="49"/>
    </row>
    <row r="141" spans="38:44" ht="19.5" customHeight="1">
      <c r="AL141" s="50" t="s">
        <v>222</v>
      </c>
      <c r="AM141" s="50" t="s">
        <v>110</v>
      </c>
      <c r="AN141" s="49"/>
      <c r="AO141" s="49"/>
      <c r="AP141" s="49"/>
      <c r="AQ141" s="49"/>
      <c r="AR141" s="49"/>
    </row>
    <row r="142" spans="38:44" ht="19.5" customHeight="1">
      <c r="AL142" s="50" t="s">
        <v>223</v>
      </c>
      <c r="AM142" s="50" t="s">
        <v>97</v>
      </c>
      <c r="AN142" s="49"/>
      <c r="AO142" s="49"/>
      <c r="AP142" s="49"/>
      <c r="AQ142" s="49"/>
      <c r="AR142" s="49"/>
    </row>
    <row r="143" spans="38:44" ht="19.5" customHeight="1">
      <c r="AL143" s="50" t="s">
        <v>224</v>
      </c>
      <c r="AM143" s="50" t="s">
        <v>110</v>
      </c>
      <c r="AN143" s="49"/>
      <c r="AO143" s="49"/>
      <c r="AP143" s="49"/>
      <c r="AQ143" s="49"/>
      <c r="AR143" s="49"/>
    </row>
    <row r="144" spans="38:44" ht="19.5" customHeight="1">
      <c r="AL144" s="50" t="s">
        <v>225</v>
      </c>
      <c r="AM144" s="50" t="s">
        <v>97</v>
      </c>
      <c r="AN144" s="49"/>
      <c r="AO144" s="49"/>
      <c r="AP144" s="49"/>
      <c r="AQ144" s="49"/>
      <c r="AR144" s="49"/>
    </row>
    <row r="145" spans="38:44" ht="19.5" customHeight="1">
      <c r="AL145" s="50" t="s">
        <v>226</v>
      </c>
      <c r="AM145" s="50" t="s">
        <v>110</v>
      </c>
      <c r="AN145" s="49"/>
      <c r="AO145" s="49"/>
      <c r="AP145" s="49"/>
      <c r="AQ145" s="49"/>
      <c r="AR145" s="49"/>
    </row>
    <row r="146" spans="38:44" ht="19.5" customHeight="1">
      <c r="AL146" s="50" t="s">
        <v>227</v>
      </c>
      <c r="AM146" s="50" t="s">
        <v>97</v>
      </c>
      <c r="AN146" s="49"/>
      <c r="AO146" s="49"/>
      <c r="AP146" s="49"/>
      <c r="AQ146" s="49"/>
      <c r="AR146" s="49"/>
    </row>
    <row r="147" spans="38:44" ht="19.5" customHeight="1">
      <c r="AL147" s="50" t="s">
        <v>228</v>
      </c>
      <c r="AM147" s="50" t="s">
        <v>110</v>
      </c>
      <c r="AN147" s="49"/>
      <c r="AO147" s="49"/>
      <c r="AP147" s="49"/>
      <c r="AQ147" s="49"/>
      <c r="AR147" s="49"/>
    </row>
    <row r="148" spans="38:44" ht="19.5" customHeight="1">
      <c r="AL148" s="50" t="s">
        <v>229</v>
      </c>
      <c r="AM148" s="50" t="s">
        <v>97</v>
      </c>
      <c r="AN148" s="49"/>
      <c r="AO148" s="49"/>
      <c r="AP148" s="49"/>
      <c r="AQ148" s="49"/>
      <c r="AR148" s="49"/>
    </row>
    <row r="149" spans="38:44" ht="19.5" customHeight="1">
      <c r="AL149" s="50" t="s">
        <v>230</v>
      </c>
      <c r="AM149" s="50" t="s">
        <v>110</v>
      </c>
      <c r="AN149" s="49"/>
      <c r="AO149" s="49"/>
      <c r="AP149" s="49"/>
      <c r="AQ149" s="49"/>
      <c r="AR149" s="49"/>
    </row>
    <row r="150" spans="38:44" ht="19.5" customHeight="1">
      <c r="AL150" s="50" t="s">
        <v>231</v>
      </c>
      <c r="AM150" s="50" t="s">
        <v>97</v>
      </c>
      <c r="AN150" s="49"/>
      <c r="AO150" s="49"/>
      <c r="AP150" s="49"/>
      <c r="AQ150" s="49"/>
      <c r="AR150" s="49"/>
    </row>
    <row r="151" spans="38:44" ht="19.5" customHeight="1">
      <c r="AL151" s="50" t="s">
        <v>232</v>
      </c>
      <c r="AM151" s="50" t="s">
        <v>110</v>
      </c>
      <c r="AN151" s="49"/>
      <c r="AO151" s="49"/>
      <c r="AP151" s="49"/>
      <c r="AQ151" s="49"/>
      <c r="AR151" s="49"/>
    </row>
    <row r="152" spans="38:44" ht="19.5" customHeight="1">
      <c r="AL152" s="50" t="s">
        <v>233</v>
      </c>
      <c r="AM152" s="50" t="s">
        <v>97</v>
      </c>
      <c r="AN152" s="49"/>
      <c r="AO152" s="49"/>
      <c r="AP152" s="49"/>
      <c r="AQ152" s="49"/>
      <c r="AR152" s="49"/>
    </row>
    <row r="153" spans="38:44" ht="19.5" customHeight="1">
      <c r="AL153" s="50" t="s">
        <v>234</v>
      </c>
      <c r="AM153" s="50" t="s">
        <v>110</v>
      </c>
      <c r="AN153" s="49"/>
      <c r="AO153" s="49"/>
      <c r="AP153" s="49"/>
      <c r="AQ153" s="49"/>
      <c r="AR153" s="49"/>
    </row>
    <row r="154" spans="38:44" ht="19.5" customHeight="1">
      <c r="AL154" s="50" t="s">
        <v>235</v>
      </c>
      <c r="AM154" s="50" t="s">
        <v>97</v>
      </c>
      <c r="AN154" s="49"/>
      <c r="AO154" s="49"/>
      <c r="AP154" s="49"/>
      <c r="AQ154" s="49"/>
      <c r="AR154" s="49"/>
    </row>
    <row r="155" spans="38:44" ht="19.5" customHeight="1">
      <c r="AL155" s="50" t="s">
        <v>236</v>
      </c>
      <c r="AM155" s="50" t="s">
        <v>110</v>
      </c>
      <c r="AN155" s="49"/>
      <c r="AO155" s="49"/>
      <c r="AP155" s="49"/>
      <c r="AQ155" s="49"/>
      <c r="AR155" s="49"/>
    </row>
    <row r="156" spans="38:44" ht="19.5" customHeight="1">
      <c r="AL156" s="50" t="s">
        <v>237</v>
      </c>
      <c r="AM156" s="50" t="s">
        <v>97</v>
      </c>
      <c r="AN156" s="49"/>
      <c r="AO156" s="49"/>
      <c r="AP156" s="49"/>
      <c r="AQ156" s="49"/>
      <c r="AR156" s="49"/>
    </row>
    <row r="157" spans="38:44" ht="19.5" customHeight="1">
      <c r="AL157" s="50" t="s">
        <v>238</v>
      </c>
      <c r="AM157" s="50" t="s">
        <v>110</v>
      </c>
      <c r="AN157" s="49"/>
      <c r="AO157" s="49"/>
      <c r="AP157" s="49"/>
      <c r="AQ157" s="49"/>
      <c r="AR157" s="49"/>
    </row>
    <row r="158" spans="38:44" ht="19.5" customHeight="1">
      <c r="AL158" s="50" t="s">
        <v>239</v>
      </c>
      <c r="AM158" s="50" t="s">
        <v>97</v>
      </c>
      <c r="AN158" s="49"/>
      <c r="AO158" s="49"/>
      <c r="AP158" s="49"/>
      <c r="AQ158" s="49"/>
      <c r="AR158" s="49"/>
    </row>
    <row r="159" spans="38:44" ht="19.5" customHeight="1">
      <c r="AL159" s="50" t="s">
        <v>240</v>
      </c>
      <c r="AM159" s="50" t="s">
        <v>110</v>
      </c>
      <c r="AN159" s="49"/>
      <c r="AO159" s="49"/>
      <c r="AP159" s="49"/>
      <c r="AQ159" s="49"/>
      <c r="AR159" s="49"/>
    </row>
    <row r="160" spans="38:44" ht="19.5" customHeight="1">
      <c r="AL160" s="50" t="s">
        <v>241</v>
      </c>
      <c r="AM160" s="50" t="s">
        <v>97</v>
      </c>
      <c r="AN160" s="49"/>
      <c r="AO160" s="49"/>
      <c r="AP160" s="49"/>
      <c r="AQ160" s="49"/>
      <c r="AR160" s="49"/>
    </row>
    <row r="161" spans="38:44" ht="19.5" customHeight="1">
      <c r="AL161" s="50" t="s">
        <v>242</v>
      </c>
      <c r="AM161" s="50" t="s">
        <v>110</v>
      </c>
      <c r="AN161" s="49"/>
      <c r="AO161" s="49"/>
      <c r="AP161" s="49"/>
      <c r="AQ161" s="49"/>
      <c r="AR161" s="49"/>
    </row>
    <row r="162" spans="38:44" ht="19.5" customHeight="1">
      <c r="AL162" s="50" t="s">
        <v>243</v>
      </c>
      <c r="AM162" s="50" t="s">
        <v>97</v>
      </c>
      <c r="AN162" s="49"/>
      <c r="AO162" s="49"/>
      <c r="AP162" s="49"/>
      <c r="AQ162" s="49"/>
      <c r="AR162" s="49"/>
    </row>
    <row r="163" spans="38:44" ht="19.5" customHeight="1">
      <c r="AL163" s="50" t="s">
        <v>244</v>
      </c>
      <c r="AM163" s="50" t="s">
        <v>110</v>
      </c>
      <c r="AN163" s="49"/>
      <c r="AO163" s="49"/>
      <c r="AP163" s="49"/>
      <c r="AQ163" s="49"/>
      <c r="AR163" s="49"/>
    </row>
    <row r="164" spans="38:44" ht="19.5" customHeight="1">
      <c r="AL164" s="50" t="s">
        <v>245</v>
      </c>
      <c r="AM164" s="50" t="s">
        <v>97</v>
      </c>
      <c r="AN164" s="49"/>
      <c r="AO164" s="49"/>
      <c r="AP164" s="49"/>
      <c r="AQ164" s="49"/>
      <c r="AR164" s="49"/>
    </row>
    <row r="165" spans="38:44" ht="19.5" customHeight="1">
      <c r="AL165" s="50" t="s">
        <v>246</v>
      </c>
      <c r="AM165" s="50" t="s">
        <v>110</v>
      </c>
      <c r="AN165" s="49"/>
      <c r="AO165" s="49"/>
      <c r="AP165" s="49"/>
      <c r="AQ165" s="49"/>
      <c r="AR165" s="49"/>
    </row>
    <row r="166" spans="38:44" ht="19.5" customHeight="1">
      <c r="AL166" s="50" t="s">
        <v>247</v>
      </c>
      <c r="AM166" s="50" t="s">
        <v>97</v>
      </c>
      <c r="AN166" s="49"/>
      <c r="AO166" s="49"/>
      <c r="AP166" s="49"/>
      <c r="AQ166" s="49"/>
      <c r="AR166" s="49"/>
    </row>
    <row r="167" spans="38:44" ht="19.5" customHeight="1">
      <c r="AL167" s="50" t="s">
        <v>248</v>
      </c>
      <c r="AM167" s="50" t="s">
        <v>110</v>
      </c>
      <c r="AN167" s="49"/>
      <c r="AO167" s="49"/>
      <c r="AP167" s="49"/>
      <c r="AQ167" s="49"/>
      <c r="AR167" s="49"/>
    </row>
    <row r="168" spans="38:44" ht="19.5" customHeight="1">
      <c r="AL168" s="50" t="s">
        <v>249</v>
      </c>
      <c r="AM168" s="50" t="s">
        <v>97</v>
      </c>
      <c r="AN168" s="49"/>
      <c r="AO168" s="49"/>
      <c r="AP168" s="49"/>
      <c r="AQ168" s="49"/>
      <c r="AR168" s="49"/>
    </row>
    <row r="169" spans="38:44" ht="19.5" customHeight="1">
      <c r="AL169" s="50" t="s">
        <v>250</v>
      </c>
      <c r="AM169" s="50" t="s">
        <v>110</v>
      </c>
      <c r="AN169" s="49"/>
      <c r="AO169" s="49"/>
      <c r="AP169" s="49"/>
      <c r="AQ169" s="49"/>
      <c r="AR169" s="49"/>
    </row>
    <row r="170" spans="38:44" ht="19.5" customHeight="1">
      <c r="AL170" s="50" t="s">
        <v>251</v>
      </c>
      <c r="AM170" s="50" t="s">
        <v>97</v>
      </c>
      <c r="AN170" s="49"/>
      <c r="AO170" s="49"/>
      <c r="AP170" s="49"/>
      <c r="AQ170" s="49"/>
      <c r="AR170" s="49"/>
    </row>
    <row r="171" spans="38:44" ht="19.5" customHeight="1">
      <c r="AL171" s="50" t="s">
        <v>252</v>
      </c>
      <c r="AM171" s="50" t="s">
        <v>110</v>
      </c>
      <c r="AN171" s="49"/>
      <c r="AO171" s="49"/>
      <c r="AP171" s="49"/>
      <c r="AQ171" s="49"/>
      <c r="AR171" s="49"/>
    </row>
    <row r="172" spans="38:44" ht="19.5" customHeight="1">
      <c r="AL172" s="50" t="s">
        <v>253</v>
      </c>
      <c r="AM172" s="50" t="s">
        <v>97</v>
      </c>
      <c r="AN172" s="49"/>
      <c r="AO172" s="49"/>
      <c r="AP172" s="49"/>
      <c r="AQ172" s="49"/>
      <c r="AR172" s="49"/>
    </row>
    <row r="173" spans="38:44" ht="19.5" customHeight="1">
      <c r="AL173" s="50" t="s">
        <v>254</v>
      </c>
      <c r="AM173" s="50" t="s">
        <v>110</v>
      </c>
      <c r="AN173" s="49"/>
      <c r="AO173" s="49"/>
      <c r="AP173" s="49"/>
      <c r="AQ173" s="49"/>
      <c r="AR173" s="49"/>
    </row>
    <row r="174" spans="38:44" ht="19.5" customHeight="1">
      <c r="AL174" s="50" t="s">
        <v>255</v>
      </c>
      <c r="AM174" s="50" t="s">
        <v>97</v>
      </c>
      <c r="AN174" s="49"/>
      <c r="AO174" s="49"/>
      <c r="AP174" s="49"/>
      <c r="AQ174" s="49"/>
      <c r="AR174" s="49"/>
    </row>
    <row r="175" spans="38:44" ht="19.5" customHeight="1">
      <c r="AL175" s="50" t="s">
        <v>256</v>
      </c>
      <c r="AM175" s="50" t="s">
        <v>110</v>
      </c>
      <c r="AN175" s="49"/>
      <c r="AO175" s="49"/>
      <c r="AP175" s="49"/>
      <c r="AQ175" s="49"/>
      <c r="AR175" s="49"/>
    </row>
    <row r="176" spans="38:44" ht="19.5" customHeight="1">
      <c r="AL176" s="50" t="s">
        <v>257</v>
      </c>
      <c r="AM176" s="50" t="s">
        <v>97</v>
      </c>
      <c r="AN176" s="49"/>
      <c r="AO176" s="49"/>
      <c r="AP176" s="49"/>
      <c r="AQ176" s="49"/>
      <c r="AR176" s="49"/>
    </row>
    <row r="177" spans="38:44" ht="19.5" customHeight="1">
      <c r="AL177" s="50" t="s">
        <v>258</v>
      </c>
      <c r="AM177" s="50" t="s">
        <v>110</v>
      </c>
      <c r="AN177" s="49"/>
      <c r="AO177" s="49"/>
      <c r="AP177" s="49"/>
      <c r="AQ177" s="49"/>
      <c r="AR177" s="49"/>
    </row>
    <row r="178" spans="38:44" ht="19.5" customHeight="1">
      <c r="AL178" s="50" t="s">
        <v>259</v>
      </c>
      <c r="AM178" s="50" t="s">
        <v>97</v>
      </c>
      <c r="AN178" s="49"/>
      <c r="AO178" s="49"/>
      <c r="AP178" s="49"/>
      <c r="AQ178" s="49"/>
      <c r="AR178" s="49"/>
    </row>
    <row r="179" spans="38:44" ht="19.5" customHeight="1">
      <c r="AL179" s="50" t="s">
        <v>260</v>
      </c>
      <c r="AM179" s="50" t="s">
        <v>110</v>
      </c>
      <c r="AN179" s="49"/>
      <c r="AO179" s="49"/>
      <c r="AP179" s="49"/>
      <c r="AQ179" s="49"/>
      <c r="AR179" s="49"/>
    </row>
    <row r="180" spans="38:44" ht="19.5" customHeight="1">
      <c r="AL180" s="50" t="s">
        <v>261</v>
      </c>
      <c r="AM180" s="50" t="s">
        <v>97</v>
      </c>
      <c r="AN180" s="49"/>
      <c r="AO180" s="49"/>
      <c r="AP180" s="49"/>
      <c r="AQ180" s="49"/>
      <c r="AR180" s="49"/>
    </row>
    <row r="181" spans="38:44" ht="19.5" customHeight="1">
      <c r="AL181" s="50" t="s">
        <v>262</v>
      </c>
      <c r="AM181" s="50" t="s">
        <v>110</v>
      </c>
      <c r="AN181" s="49"/>
      <c r="AO181" s="49"/>
      <c r="AP181" s="49"/>
      <c r="AQ181" s="49"/>
      <c r="AR181" s="49"/>
    </row>
    <row r="182" spans="38:44" ht="19.5" customHeight="1">
      <c r="AL182" s="50" t="s">
        <v>263</v>
      </c>
      <c r="AM182" s="50" t="s">
        <v>97</v>
      </c>
      <c r="AN182" s="49"/>
      <c r="AO182" s="49"/>
      <c r="AP182" s="49"/>
      <c r="AQ182" s="49"/>
      <c r="AR182" s="49"/>
    </row>
    <row r="183" spans="38:44" ht="19.5" customHeight="1">
      <c r="AL183" s="50" t="s">
        <v>264</v>
      </c>
      <c r="AM183" s="50" t="s">
        <v>110</v>
      </c>
      <c r="AN183" s="49"/>
      <c r="AO183" s="49"/>
      <c r="AP183" s="49"/>
      <c r="AQ183" s="49"/>
      <c r="AR183" s="49"/>
    </row>
    <row r="184" spans="38:44" ht="19.5" customHeight="1">
      <c r="AL184" s="50" t="s">
        <v>265</v>
      </c>
      <c r="AM184" s="50" t="s">
        <v>97</v>
      </c>
      <c r="AN184" s="49"/>
      <c r="AO184" s="49"/>
      <c r="AP184" s="49"/>
      <c r="AQ184" s="49"/>
      <c r="AR184" s="49"/>
    </row>
  </sheetData>
  <sheetProtection sheet="1"/>
  <mergeCells count="72">
    <mergeCell ref="E11:H11"/>
    <mergeCell ref="I11:L11"/>
    <mergeCell ref="R10:U10"/>
    <mergeCell ref="H14:U14"/>
    <mergeCell ref="V14:AA14"/>
    <mergeCell ref="B28:F28"/>
    <mergeCell ref="O8:AE8"/>
    <mergeCell ref="B9:F9"/>
    <mergeCell ref="R9:U9"/>
    <mergeCell ref="H9:Q9"/>
    <mergeCell ref="H12:U12"/>
    <mergeCell ref="R19:V19"/>
    <mergeCell ref="I22:J22"/>
    <mergeCell ref="V10:AE10"/>
    <mergeCell ref="R28:V28"/>
    <mergeCell ref="B22:F22"/>
    <mergeCell ref="R22:V22"/>
    <mergeCell ref="I20:AE20"/>
    <mergeCell ref="I19:J19"/>
    <mergeCell ref="R18:V18"/>
    <mergeCell ref="B18:F18"/>
    <mergeCell ref="B19:F19"/>
    <mergeCell ref="M22:O22"/>
    <mergeCell ref="H2:I2"/>
    <mergeCell ref="J2:K2"/>
    <mergeCell ref="T5:U5"/>
    <mergeCell ref="B5:F5"/>
    <mergeCell ref="T4:U4"/>
    <mergeCell ref="H5:I5"/>
    <mergeCell ref="P2:Q2"/>
    <mergeCell ref="H4:I4"/>
    <mergeCell ref="A3:AE3"/>
    <mergeCell ref="AA1:AE1"/>
    <mergeCell ref="Q7:W7"/>
    <mergeCell ref="X7:AE7"/>
    <mergeCell ref="A1:Z1"/>
    <mergeCell ref="A2:G2"/>
    <mergeCell ref="J5:S5"/>
    <mergeCell ref="L2:M2"/>
    <mergeCell ref="N2:O2"/>
    <mergeCell ref="V4:AE4"/>
    <mergeCell ref="J4:S4"/>
    <mergeCell ref="M19:O19"/>
    <mergeCell ref="V12:AA12"/>
    <mergeCell ref="Z11:AE11"/>
    <mergeCell ref="H8:N8"/>
    <mergeCell ref="H13:U13"/>
    <mergeCell ref="A16:AE16"/>
    <mergeCell ref="B14:F14"/>
    <mergeCell ref="H10:Q10"/>
    <mergeCell ref="U11:Y11"/>
    <mergeCell ref="A11:D11"/>
    <mergeCell ref="AB14:AE14"/>
    <mergeCell ref="AB13:AE13"/>
    <mergeCell ref="B10:F10"/>
    <mergeCell ref="B6:F6"/>
    <mergeCell ref="B7:F8"/>
    <mergeCell ref="AB12:AE12"/>
    <mergeCell ref="M11:T11"/>
    <mergeCell ref="V9:AE9"/>
    <mergeCell ref="B12:F12"/>
    <mergeCell ref="V13:AA13"/>
    <mergeCell ref="M6:T6"/>
    <mergeCell ref="AC6:AD6"/>
    <mergeCell ref="U6:X6"/>
    <mergeCell ref="V5:AE5"/>
    <mergeCell ref="B4:F4"/>
    <mergeCell ref="B13:F13"/>
    <mergeCell ref="Z6:AA6"/>
    <mergeCell ref="M7:P7"/>
    <mergeCell ref="I7:K7"/>
    <mergeCell ref="H6:L6"/>
  </mergeCells>
  <dataValidations count="11">
    <dataValidation type="list" allowBlank="1" showInputMessage="1" showErrorMessage="1" sqref="Z6:AA6">
      <formula1>"1,2,3,4,5,6,7,8,9,10,11,12"</formula1>
    </dataValidation>
    <dataValidation type="list" allowBlank="1" showInputMessage="1" showErrorMessage="1" sqref="AC6">
      <formula1>"1,2,3,4,5,6,7,8,9,10,11,12,13,14,15,16,17,18,19,20,21,22,23,24,25,26,27,28,29,30,31"</formula1>
    </dataValidation>
    <dataValidation type="list" allowBlank="1" showInputMessage="1" showErrorMessage="1" sqref="H6:L6">
      <formula1>"男,女"</formula1>
    </dataValidation>
    <dataValidation type="list" allowBlank="1" showInputMessage="1" showErrorMessage="1" sqref="V10:AE10">
      <formula1>"不要,必要"</formula1>
    </dataValidation>
    <dataValidation type="list" allowBlank="1" showInputMessage="1" showErrorMessage="1" sqref="M11">
      <formula1>"知的障害者クラス,ダウン症候群クラス"</formula1>
    </dataValidation>
    <dataValidation type="list" allowBlank="1" showInputMessage="1" showErrorMessage="1" sqref="H12:U12">
      <formula1>INDIRECT(AU5)</formula1>
    </dataValidation>
    <dataValidation type="list" allowBlank="1" showInputMessage="1" showErrorMessage="1" sqref="H13:U13">
      <formula1>INDIRECT(AU5)</formula1>
    </dataValidation>
    <dataValidation type="list" allowBlank="1" showInputMessage="1" showErrorMessage="1" sqref="H14:U14">
      <formula1>INDIRECT(AU5)</formula1>
    </dataValidation>
    <dataValidation type="list" allowBlank="1" showInputMessage="1" showErrorMessage="1" sqref="M19:O19 M22:O22">
      <formula1>"0,1,2,3,4,5,6,7,8,9,10,11,12,13,14,15,16,17,18,19,20,21,22,23,24,25,26,27,28,29,30"</formula1>
    </dataValidation>
    <dataValidation type="list" allowBlank="1" showInputMessage="1" showErrorMessage="1" sqref="U6:X6">
      <formula1>$AG$5:$AG$96</formula1>
    </dataValidation>
    <dataValidation type="list" allowBlank="1" showInputMessage="1" showErrorMessage="1" sqref="E11:H11">
      <formula1>"療育,愛護,ダウン症"</formula1>
    </dataValidation>
  </dataValidation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"/>
  <sheetViews>
    <sheetView zoomScale="85" zoomScaleNormal="85" zoomScalePageLayoutView="0" workbookViewId="0" topLeftCell="A1">
      <selection activeCell="M3" sqref="M3"/>
    </sheetView>
  </sheetViews>
  <sheetFormatPr defaultColWidth="9.00390625" defaultRowHeight="13.5"/>
  <cols>
    <col min="1" max="1" width="16.50390625" style="0" customWidth="1"/>
    <col min="19" max="19" width="12.625" style="0" customWidth="1"/>
    <col min="21" max="21" width="12.625" style="0" customWidth="1"/>
    <col min="23" max="23" width="12.625" style="0" customWidth="1"/>
    <col min="29" max="29" width="16.625" style="0" customWidth="1"/>
    <col min="39" max="16384" width="9.00390625" style="45" customWidth="1"/>
  </cols>
  <sheetData>
    <row r="1" spans="1:38" ht="27.75" customHeight="1">
      <c r="A1" s="26" t="s">
        <v>272</v>
      </c>
      <c r="B1" s="27" t="s">
        <v>52</v>
      </c>
      <c r="C1" s="27" t="s">
        <v>27</v>
      </c>
      <c r="D1" s="27" t="s">
        <v>53</v>
      </c>
      <c r="E1" s="28" t="s">
        <v>273</v>
      </c>
      <c r="F1" s="28" t="s">
        <v>274</v>
      </c>
      <c r="G1" s="27" t="s">
        <v>54</v>
      </c>
      <c r="H1" s="27" t="s">
        <v>275</v>
      </c>
      <c r="I1" s="27" t="s">
        <v>55</v>
      </c>
      <c r="J1" s="27"/>
      <c r="K1" s="27" t="s">
        <v>276</v>
      </c>
      <c r="L1" s="27" t="s">
        <v>277</v>
      </c>
      <c r="M1" s="27" t="s">
        <v>3</v>
      </c>
      <c r="N1" s="27" t="s">
        <v>56</v>
      </c>
      <c r="O1" s="27" t="s">
        <v>57</v>
      </c>
      <c r="P1" s="27" t="s">
        <v>10</v>
      </c>
      <c r="Q1" s="29" t="s">
        <v>58</v>
      </c>
      <c r="R1" s="46" t="s">
        <v>289</v>
      </c>
      <c r="S1" s="141" t="s">
        <v>11</v>
      </c>
      <c r="T1" s="142"/>
      <c r="U1" s="143" t="s">
        <v>13</v>
      </c>
      <c r="V1" s="144"/>
      <c r="W1" s="145" t="s">
        <v>68</v>
      </c>
      <c r="X1" s="146"/>
      <c r="Y1" s="47" t="s">
        <v>59</v>
      </c>
      <c r="Z1" s="47" t="s">
        <v>290</v>
      </c>
      <c r="AA1" s="27" t="s">
        <v>60</v>
      </c>
      <c r="AB1" s="27" t="s">
        <v>278</v>
      </c>
      <c r="AC1" s="30" t="s">
        <v>2</v>
      </c>
      <c r="AD1" s="27" t="s">
        <v>279</v>
      </c>
      <c r="AE1" s="27" t="s">
        <v>280</v>
      </c>
      <c r="AF1" s="27" t="s">
        <v>61</v>
      </c>
      <c r="AG1" s="30" t="s">
        <v>62</v>
      </c>
      <c r="AH1" s="27" t="s">
        <v>281</v>
      </c>
      <c r="AI1" s="27" t="s">
        <v>8</v>
      </c>
      <c r="AJ1" s="26" t="s">
        <v>63</v>
      </c>
      <c r="AK1" s="31" t="s">
        <v>282</v>
      </c>
      <c r="AL1" s="31" t="s">
        <v>283</v>
      </c>
    </row>
    <row r="2" spans="1:38" ht="27.75" customHeight="1">
      <c r="A2" s="32"/>
      <c r="B2" s="33"/>
      <c r="C2" s="33"/>
      <c r="D2" s="33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5"/>
      <c r="R2" s="35"/>
      <c r="S2" s="36" t="s">
        <v>284</v>
      </c>
      <c r="T2" s="37" t="s">
        <v>285</v>
      </c>
      <c r="U2" s="38" t="s">
        <v>286</v>
      </c>
      <c r="V2" s="39" t="s">
        <v>285</v>
      </c>
      <c r="W2" s="40" t="s">
        <v>287</v>
      </c>
      <c r="X2" s="41" t="s">
        <v>288</v>
      </c>
      <c r="Y2" s="42"/>
      <c r="Z2" s="42"/>
      <c r="AA2" s="33"/>
      <c r="AB2" s="33"/>
      <c r="AC2" s="43"/>
      <c r="AD2" s="33"/>
      <c r="AE2" s="33"/>
      <c r="AF2" s="33"/>
      <c r="AG2" s="43"/>
      <c r="AH2" s="33"/>
      <c r="AI2" s="33"/>
      <c r="AJ2" s="32"/>
      <c r="AK2" s="44"/>
      <c r="AL2" s="44"/>
    </row>
    <row r="3" spans="3:35" ht="13.5">
      <c r="C3">
        <f>'参加申込書'!J5</f>
        <v>0</v>
      </c>
      <c r="D3">
        <f>'参加申込書'!V5</f>
        <v>0</v>
      </c>
      <c r="E3">
        <f>'参加申込書'!J4</f>
        <v>0</v>
      </c>
      <c r="F3">
        <f>'参加申込書'!V4</f>
        <v>0</v>
      </c>
      <c r="M3" t="str">
        <f>'参加申込書'!AH6</f>
        <v>//</v>
      </c>
      <c r="N3" t="e">
        <f>'参加申込書'!AI6</f>
        <v>#VALUE!</v>
      </c>
      <c r="O3">
        <f>'参加申込書'!H6</f>
        <v>0</v>
      </c>
      <c r="P3">
        <f>'参加申込書'!V10</f>
        <v>0</v>
      </c>
      <c r="Q3">
        <f>'参加申込書'!AL3</f>
      </c>
      <c r="R3" t="e">
        <f>'参加申込書'!Z11</f>
        <v>#VALUE!</v>
      </c>
      <c r="S3">
        <f>'参加申込書'!H12</f>
        <v>0</v>
      </c>
      <c r="T3">
        <f>'参加申込書'!AB12</f>
        <v>0</v>
      </c>
      <c r="U3">
        <f>'参加申込書'!H13</f>
        <v>0</v>
      </c>
      <c r="V3">
        <f>'参加申込書'!AB13</f>
        <v>0</v>
      </c>
      <c r="W3">
        <f>'参加申込書'!H14</f>
        <v>0</v>
      </c>
      <c r="X3">
        <f>'参加申込書'!AB14</f>
        <v>0</v>
      </c>
      <c r="Y3">
        <f>'参加申込書'!M19</f>
        <v>0</v>
      </c>
      <c r="Z3">
        <f>'参加申込書'!M22</f>
        <v>0</v>
      </c>
      <c r="AA3">
        <f>'参加申込書'!X7</f>
        <v>0</v>
      </c>
      <c r="AB3" t="str">
        <f>'参加申込書'!AM3</f>
        <v>-</v>
      </c>
      <c r="AC3">
        <f>'参加申込書'!O8</f>
        <v>0</v>
      </c>
      <c r="AD3">
        <f>'参加申込書'!H9</f>
        <v>0</v>
      </c>
      <c r="AE3">
        <f>'参加申込書'!V9</f>
        <v>0</v>
      </c>
      <c r="AI3">
        <f>'参加申込書'!H10</f>
        <v>0</v>
      </c>
    </row>
  </sheetData>
  <sheetProtection/>
  <mergeCells count="3">
    <mergeCell ref="S1:T1"/>
    <mergeCell ref="U1:V1"/>
    <mergeCell ref="W1:X1"/>
  </mergeCells>
  <conditionalFormatting sqref="J1:K2">
    <cfRule type="cellIs" priority="3" dxfId="3" operator="equal" stopIfTrue="1">
      <formula>"×"</formula>
    </cfRule>
    <cfRule type="cellIs" priority="4" dxfId="4" operator="equal" stopIfTrue="1">
      <formula>0</formula>
    </cfRule>
  </conditionalFormatting>
  <conditionalFormatting sqref="P1:P2">
    <cfRule type="cellIs" priority="1" dxfId="5" operator="equal" stopIfTrue="1">
      <formula>"必要"</formula>
    </cfRule>
    <cfRule type="cellIs" priority="2" dxfId="6" operator="equal" stopIfTrue="1">
      <formula>"必要"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JSCA</cp:lastModifiedBy>
  <cp:lastPrinted>2021-08-02T00:31:40Z</cp:lastPrinted>
  <dcterms:created xsi:type="dcterms:W3CDTF">2007-07-08T10:24:34Z</dcterms:created>
  <dcterms:modified xsi:type="dcterms:W3CDTF">2022-08-09T05:24:30Z</dcterms:modified>
  <cp:category/>
  <cp:version/>
  <cp:contentType/>
  <cp:contentStatus/>
</cp:coreProperties>
</file>